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croads.sharepoint.com/sites/msteams_add329/Shared Documents/General/Freight Decarbonisation Co-Investment/Documents for sharing with applicants/"/>
    </mc:Choice>
  </mc:AlternateContent>
  <xr:revisionPtr revIDLastSave="749" documentId="8_{397225EA-262D-426E-8318-8FB619D7E796}" xr6:coauthVersionLast="47" xr6:coauthVersionMax="47" xr10:uidLastSave="{794053F8-B1B9-4350-B934-65A46B92559B}"/>
  <bookViews>
    <workbookView xWindow="-120" yWindow="-120" windowWidth="29040" windowHeight="15840" xr2:uid="{63FD67DD-A479-4E25-B002-E5F756F4C3E8}"/>
  </bookViews>
  <sheets>
    <sheet name="Template" sheetId="1" r:id="rId1"/>
    <sheet name="Budget" sheetId="8" r:id="rId2"/>
    <sheet name="Risk Matrix" sheetId="7" r:id="rId3"/>
    <sheet name="Source" sheetId="6" state="hidden" r:id="rId4"/>
    <sheet name="Timeline (automatic)" sheetId="3" r:id="rId5"/>
  </sheets>
  <definedNames>
    <definedName name="_xlnm.Print_Area" localSheetId="2">'Risk Matrix'!$B$1:$H$26</definedName>
    <definedName name="_xlnm.Print_Area" localSheetId="3">Source!#REF!</definedName>
    <definedName name="REASSESSMENT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8" l="1"/>
  <c r="D41" i="8"/>
  <c r="C41" i="8"/>
  <c r="E31" i="8"/>
  <c r="D31" i="8"/>
  <c r="C31" i="8"/>
  <c r="E19" i="8"/>
  <c r="D19" i="8"/>
  <c r="D53" i="8" s="1"/>
  <c r="C19" i="8"/>
  <c r="E24" i="8"/>
  <c r="E25" i="8"/>
  <c r="E26" i="8"/>
  <c r="E27" i="8"/>
  <c r="E28" i="8"/>
  <c r="E29" i="8"/>
  <c r="E30" i="8"/>
  <c r="E23" i="8"/>
  <c r="E12" i="8"/>
  <c r="E13" i="8"/>
  <c r="E14" i="8"/>
  <c r="E15" i="8"/>
  <c r="E16" i="8"/>
  <c r="E17" i="8"/>
  <c r="E18" i="8"/>
  <c r="E11" i="8"/>
  <c r="D51" i="8"/>
  <c r="E51" i="8"/>
  <c r="E41" i="8"/>
  <c r="C51" i="8"/>
  <c r="F4" i="7"/>
  <c r="F5" i="7"/>
  <c r="F6" i="7"/>
  <c r="F7" i="7"/>
  <c r="F9" i="7"/>
  <c r="F10" i="7"/>
  <c r="F11" i="7"/>
  <c r="F12" i="7"/>
  <c r="F13" i="7"/>
  <c r="F14" i="7"/>
  <c r="F23" i="7"/>
  <c r="F24" i="7"/>
  <c r="F25" i="7"/>
  <c r="F26" i="7"/>
  <c r="G11" i="1"/>
  <c r="G12" i="1"/>
  <c r="G13" i="1"/>
  <c r="G14" i="1"/>
  <c r="G15" i="1"/>
  <c r="G16" i="1"/>
  <c r="G17" i="1"/>
  <c r="G18" i="1"/>
  <c r="G19" i="1"/>
  <c r="G20" i="1"/>
  <c r="C53" i="8" l="1"/>
  <c r="E53" i="8"/>
  <c r="B59" i="8" s="1"/>
  <c r="H9" i="1"/>
  <c r="F9" i="1"/>
  <c r="F10" i="1"/>
  <c r="F11" i="1"/>
  <c r="F12" i="1"/>
  <c r="F13" i="1"/>
  <c r="F14" i="1"/>
  <c r="F15" i="1"/>
  <c r="F16" i="1"/>
  <c r="F17" i="1"/>
  <c r="F18" i="1"/>
  <c r="F19" i="1"/>
  <c r="F20" i="1"/>
  <c r="K12" i="1"/>
  <c r="H12" i="1" s="1"/>
  <c r="K10" i="1"/>
  <c r="K11" i="1"/>
  <c r="H11" i="1" s="1"/>
  <c r="K13" i="1"/>
  <c r="H13" i="1" s="1"/>
  <c r="K14" i="1"/>
  <c r="H14" i="1" s="1"/>
  <c r="K15" i="1"/>
  <c r="H15" i="1" s="1"/>
  <c r="K16" i="1"/>
  <c r="H16" i="1" s="1"/>
  <c r="K17" i="1"/>
  <c r="H17" i="1" s="1"/>
  <c r="K18" i="1"/>
  <c r="H18" i="1" s="1"/>
  <c r="K19" i="1"/>
  <c r="H19" i="1" s="1"/>
  <c r="K20" i="1"/>
  <c r="H20" i="1" s="1"/>
  <c r="K9" i="1"/>
  <c r="G9" i="1" s="1"/>
  <c r="H10" i="1" l="1"/>
  <c r="G10" i="1"/>
</calcChain>
</file>

<file path=xl/sharedStrings.xml><?xml version="1.0" encoding="utf-8"?>
<sst xmlns="http://schemas.openxmlformats.org/spreadsheetml/2006/main" count="150" uniqueCount="119">
  <si>
    <t>Milestone</t>
  </si>
  <si>
    <t>Delivery activity (high‑level)</t>
  </si>
  <si>
    <t>Target date</t>
  </si>
  <si>
    <t>Evidence / basis for date</t>
  </si>
  <si>
    <t>Project commencement</t>
  </si>
  <si>
    <t>Funding agreement milestone</t>
  </si>
  <si>
    <t>Standard preparatory activities required prior to delivery</t>
  </si>
  <si>
    <t>Vehicle order confirmed (if applicable)</t>
  </si>
  <si>
    <t>Manufacturer order confirmation and indicative lead times</t>
  </si>
  <si>
    <t>Infrastructure design / planning completed (if applicable)</t>
  </si>
  <si>
    <t>Based on standard design and planning timeframes</t>
  </si>
  <si>
    <t>Infrastructure installation commenced (if applicable)</t>
  </si>
  <si>
    <t>Sequenced following site readiness and design finalisation</t>
  </si>
  <si>
    <t>Vehicle delivery (if applicable)</t>
  </si>
  <si>
    <t>Manufacturer delivery schedule</t>
  </si>
  <si>
    <t>Infrastructure installation completed (if applicable)</t>
  </si>
  <si>
    <t>Typical installation duration for comparable infrastructure</t>
  </si>
  <si>
    <t>Commissioning and testing</t>
  </si>
  <si>
    <t>Allowance for testing, integration and safety checks</t>
  </si>
  <si>
    <t>Assets operational</t>
  </si>
  <si>
    <t>Completion of commissioning and operational readiness</t>
  </si>
  <si>
    <t>Confirms delivery within 18‑month timeframe</t>
  </si>
  <si>
    <t>Final reporting</t>
  </si>
  <si>
    <t>“Evidence / basis for date” should briefly explain why the timing is realistic (e.g. indicative manufacturer lead times, standard installation durations, known site conditions).</t>
  </si>
  <si>
    <t>Evidence Examples</t>
  </si>
  <si>
    <t>State what triggers commencement for this project (e.g. funding agreement execution).</t>
  </si>
  <si>
    <t>Explain assumptions about agreement execution timing.</t>
  </si>
  <si>
    <t>Site / operational readiness (if applicable)</t>
  </si>
  <si>
    <t>Reference site conditions, internal approvals, or known constraints.</t>
  </si>
  <si>
    <t>Describe procurement action taken (what is ordered, when, with whom).</t>
  </si>
  <si>
    <t>Quote date, supplier advice, indicative lead times.</t>
  </si>
  <si>
    <t>Describe design and planning milestone relevant to your project.</t>
  </si>
  <si>
    <t>Design scope, approvals required, consultant advice.</t>
  </si>
  <si>
    <t>Describe commencement of on-site or installation works.</t>
  </si>
  <si>
    <t>Dependencies that drive this timing.</t>
  </si>
  <si>
    <t>Describe delivery milestone for each vehicle type if relevant.</t>
  </si>
  <si>
    <t>Supplier delivery advice and contingencies.</t>
  </si>
  <si>
    <t>Describe completion of physical works.</t>
  </si>
  <si>
    <t>Installation duration and site factors.</t>
  </si>
  <si>
    <t>Describe commissioning and testing activities.</t>
  </si>
  <si>
    <t>Testing, integration, safety or regulatory requirements.</t>
  </si>
  <si>
    <t>Describe when assets are operational and in use.</t>
  </si>
  <si>
    <t>Operational readiness and staff training considerations.</t>
  </si>
  <si>
    <t>Describe acquittal and outcomes reporting milestone.</t>
  </si>
  <si>
    <t>Program reporting requirements.</t>
  </si>
  <si>
    <t xml:space="preserve">Applicants should include only milestones and detail relevant to their project scope. </t>
  </si>
  <si>
    <t>Describe date and time of registration</t>
  </si>
  <si>
    <t>Details of registration</t>
  </si>
  <si>
    <t>Registration certificate</t>
  </si>
  <si>
    <t>Vehicle Registration (if applicable)</t>
  </si>
  <si>
    <t>Describe preparatory actions (e.g. planning permit, building permit) required for your specific site or operations.</t>
  </si>
  <si>
    <t>Co-contribution spend</t>
  </si>
  <si>
    <t>Deposit or related costs for project initiation</t>
  </si>
  <si>
    <t>Receipts/invoices/ledger</t>
  </si>
  <si>
    <t>Helper</t>
  </si>
  <si>
    <t>Status</t>
  </si>
  <si>
    <t>Y_Complete</t>
  </si>
  <si>
    <t>Y_InProgress</t>
  </si>
  <si>
    <t>Y_NotStarted</t>
  </si>
  <si>
    <t>Description</t>
  </si>
  <si>
    <t>Impact</t>
  </si>
  <si>
    <t>Risk</t>
  </si>
  <si>
    <t>Potential impact</t>
  </si>
  <si>
    <t>Probability</t>
  </si>
  <si>
    <t>Priority</t>
  </si>
  <si>
    <t>Mitigation/messaging</t>
  </si>
  <si>
    <t>Responsible</t>
  </si>
  <si>
    <t>Summary of risk</t>
  </si>
  <si>
    <t>What could happen if risk is realised?</t>
  </si>
  <si>
    <t>(Impact X probability)</t>
  </si>
  <si>
    <t>What can be done to lower likelihood/impact of the risk? What is the messaging?</t>
  </si>
  <si>
    <t>Levels</t>
  </si>
  <si>
    <t>Rate 
1=low to 5=high</t>
  </si>
  <si>
    <t>Source</t>
  </si>
  <si>
    <t>Grant %:</t>
  </si>
  <si>
    <t>Grant Requested:</t>
  </si>
  <si>
    <t>Other Funding:</t>
  </si>
  <si>
    <t>Applicant Contribution:</t>
  </si>
  <si>
    <t>Funding</t>
  </si>
  <si>
    <t>Subtotal</t>
  </si>
  <si>
    <t>Item</t>
  </si>
  <si>
    <t>Other Eligible Costs</t>
  </si>
  <si>
    <t>Installation &amp; Site Works</t>
  </si>
  <si>
    <t>Charging Infrastructure</t>
  </si>
  <si>
    <t>Vehicles</t>
  </si>
  <si>
    <t>Project Type:</t>
  </si>
  <si>
    <t>Contact:</t>
  </si>
  <si>
    <t>Number of Chargers:</t>
  </si>
  <si>
    <t>Organisation:</t>
  </si>
  <si>
    <t>Number of EVs:</t>
  </si>
  <si>
    <t>Project Name:</t>
  </si>
  <si>
    <t>All costs excl. GST. Do not include operational costs.</t>
  </si>
  <si>
    <t>(Max grant: $300,000)</t>
  </si>
  <si>
    <r>
      <t xml:space="preserve">Dates should demonstrate that funded vehicles and/or infrastructure will be </t>
    </r>
    <r>
      <rPr>
        <b/>
        <sz val="11"/>
        <color theme="1"/>
        <rFont val="Aptos Narrow"/>
        <family val="2"/>
        <scheme val="minor"/>
      </rPr>
      <t>installed, commissioned and operational within 18 months</t>
    </r>
    <r>
      <rPr>
        <sz val="11"/>
        <color theme="1"/>
        <rFont val="Aptos Narrow"/>
        <family val="2"/>
        <scheme val="minor"/>
      </rPr>
      <t xml:space="preserve"> of project commencement.</t>
    </r>
  </si>
  <si>
    <t xml:space="preserve">VFDC - PROJECT PLAN/TIMELINE </t>
  </si>
  <si>
    <t>VFDC - BUDGET TEMPLATE</t>
  </si>
  <si>
    <t>VFDC - RISK MATRIX</t>
  </si>
  <si>
    <t>Explain percentage of project total/finance details</t>
  </si>
  <si>
    <t>Who's responsible (if appropriate)?</t>
  </si>
  <si>
    <t>Insufficient or delayed applicant co-contribution</t>
  </si>
  <si>
    <t>Vehicle delivery occurs later than scheduled due to supply chain, manufacturing, or logistics delays.</t>
  </si>
  <si>
    <t>Delays to project milestones may impact compliance with funding agreement timelines, which could result in reduced or withheld payments, or in some cases a requirement to return funding where delivery obligations</t>
  </si>
  <si>
    <t>Project scope may be reduced or delivery delayed, potentially resulting in non-compliance with the funding agreement and a risk of reduced, withheld, or returned funding.</t>
  </si>
  <si>
    <t>Delays or limitations in grid connection, upgrades, or power availability impact the installation or operation of infrastructure.</t>
  </si>
  <si>
    <t>Infrastructure and/or vehicles may not be operational within required timeframes, which may delay project outcomes and lead to funding being withheld, reduced, or required to be returned if milestones are not met.</t>
  </si>
  <si>
    <t>Required planning, environmental, or site approvals are not obtained within expected timeframes.</t>
  </si>
  <si>
    <t>Project commencement or delivery may be delayed, impacting achievement of agreed milestones and potentially resulting in reduced, withheld, or returned funding.</t>
  </si>
  <si>
    <t>Applicant is unable to provide sufficient evidence that funding has been spent in accordance with approved project activities.</t>
  </si>
  <si>
    <t>Expenditure may be deemed ineligible or non-compliant with funding conditions, which may result in repayment of funding and/or ineligibility for future funding opportunities.</t>
  </si>
  <si>
    <t>Applicant does not provide required project reporting or data within agreed timeframes or to the required standard.</t>
  </si>
  <si>
    <t>Non-compliance with reporting obligations may result in delayed or withheld payments, and may affect eligibility for future funding or require return of funding where obligations are not met.</t>
  </si>
  <si>
    <t>Actual Cost ($)</t>
  </si>
  <si>
    <t>Variance ($)</t>
  </si>
  <si>
    <t>Projected Cost ($)</t>
  </si>
  <si>
    <t>Totals</t>
  </si>
  <si>
    <t>Evidence</t>
  </si>
  <si>
    <t>document ref.</t>
  </si>
  <si>
    <t>Document reference guidance: provide file name of your uploaded document that provides evidence of spend</t>
  </si>
  <si>
    <t>Completed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</si>
</sst>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Century Gothic"/>
      <family val="1"/>
    </font>
    <font>
      <sz val="12"/>
      <color theme="1"/>
      <name val="Aptos Narrow"/>
      <family val="2"/>
      <scheme val="minor"/>
    </font>
    <font>
      <sz val="11"/>
      <color rgb="FF000000"/>
      <name val="VIC"/>
    </font>
    <font>
      <i/>
      <sz val="11"/>
      <color rgb="FF000000"/>
      <name val="VIC"/>
    </font>
    <font>
      <b/>
      <sz val="11"/>
      <color rgb="FF000000"/>
      <name val="VIC"/>
    </font>
    <font>
      <b/>
      <sz val="16"/>
      <color rgb="FF24ADB0"/>
      <name val="VIC"/>
    </font>
    <font>
      <b/>
      <sz val="11"/>
      <color rgb="FFFFFFFF"/>
      <name val="VIC"/>
    </font>
    <font>
      <b/>
      <i/>
      <sz val="10"/>
      <color rgb="FF000000"/>
      <name val="VIC"/>
    </font>
    <font>
      <b/>
      <sz val="16"/>
      <color rgb="FF006B6E"/>
      <name val="VIC"/>
    </font>
    <font>
      <b/>
      <sz val="11"/>
      <color rgb="FF212121"/>
      <name val="VIC"/>
    </font>
  </fonts>
  <fills count="11">
    <fill>
      <patternFill patternType="none"/>
    </fill>
    <fill>
      <patternFill patternType="gray125"/>
    </fill>
    <fill>
      <patternFill patternType="solid">
        <fgColor rgb="FF13A2A6"/>
        <bgColor indexed="64"/>
      </patternFill>
    </fill>
    <fill>
      <patternFill patternType="solid">
        <fgColor rgb="FF42DDE3"/>
        <bgColor indexed="64"/>
      </patternFill>
    </fill>
    <fill>
      <patternFill patternType="solid">
        <fgColor rgb="FF3DC7CB"/>
        <bgColor indexed="64"/>
      </patternFill>
    </fill>
    <fill>
      <patternFill patternType="solid">
        <fgColor rgb="FF32BCC0"/>
        <bgColor indexed="64"/>
      </patternFill>
    </fill>
    <fill>
      <patternFill patternType="solid">
        <fgColor rgb="FF24ADB0"/>
        <bgColor indexed="64"/>
      </patternFill>
    </fill>
    <fill>
      <patternFill patternType="solid">
        <f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medium">
        <color rgb="FFE6E6E6"/>
      </left>
      <right style="medium">
        <color rgb="FFE6E6E6"/>
      </right>
      <top style="medium">
        <color rgb="FFE6E6E6"/>
      </top>
      <bottom style="medium">
        <color rgb="FFE6E6E6"/>
      </bottom>
      <diagonal/>
    </border>
    <border>
      <left style="medium">
        <color rgb="FFE6E6E6"/>
      </left>
      <right style="medium">
        <color rgb="FFE6E6E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0" xfId="1"/>
    <xf numFmtId="0" fontId="3" fillId="0" borderId="0" xfId="1" applyFont="1" applyAlignment="1">
      <alignment horizontal="left" vertical="center" wrapText="1" indent="1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 indent="1"/>
    </xf>
    <xf numFmtId="0" fontId="4" fillId="0" borderId="0" xfId="1" applyAlignment="1">
      <alignment vertical="center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8" borderId="0" xfId="0" applyFont="1" applyFill="1" applyProtection="1">
      <protection locked="0"/>
    </xf>
    <xf numFmtId="0" fontId="8" fillId="8" borderId="0" xfId="0" applyFont="1" applyFill="1" applyAlignment="1" applyProtection="1">
      <alignment horizontal="center"/>
      <protection locked="0"/>
    </xf>
    <xf numFmtId="0" fontId="8" fillId="8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7" borderId="0" xfId="0" applyFont="1" applyFill="1"/>
    <xf numFmtId="0" fontId="8" fillId="8" borderId="0" xfId="0" applyFont="1" applyFill="1"/>
    <xf numFmtId="0" fontId="9" fillId="2" borderId="0" xfId="0" applyFont="1" applyFill="1"/>
    <xf numFmtId="0" fontId="7" fillId="9" borderId="0" xfId="0" applyFont="1" applyFill="1"/>
    <xf numFmtId="0" fontId="5" fillId="0" borderId="0" xfId="1" applyFont="1" applyAlignment="1">
      <alignment horizontal="left" wrapText="1" indent="1"/>
    </xf>
    <xf numFmtId="0" fontId="5" fillId="0" borderId="0" xfId="1" applyFont="1" applyAlignment="1">
      <alignment horizontal="left" vertical="center" wrapText="1" indent="1"/>
    </xf>
    <xf numFmtId="0" fontId="5" fillId="0" borderId="0" xfId="1" applyFont="1"/>
    <xf numFmtId="0" fontId="5" fillId="0" borderId="11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 indent="1"/>
    </xf>
    <xf numFmtId="0" fontId="5" fillId="3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left" vertical="center" wrapText="1" indent="1"/>
    </xf>
    <xf numFmtId="0" fontId="10" fillId="9" borderId="7" xfId="1" applyFont="1" applyFill="1" applyBorder="1" applyAlignment="1">
      <alignment horizontal="center" vertical="center" wrapText="1"/>
    </xf>
    <xf numFmtId="0" fontId="10" fillId="9" borderId="8" xfId="1" applyFont="1" applyFill="1" applyBorder="1" applyAlignment="1">
      <alignment horizontal="center" vertical="center" wrapText="1"/>
    </xf>
    <xf numFmtId="0" fontId="10" fillId="9" borderId="9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" vertical="center"/>
    </xf>
    <xf numFmtId="0" fontId="5" fillId="8" borderId="0" xfId="1" applyFont="1" applyFill="1"/>
    <xf numFmtId="0" fontId="5" fillId="8" borderId="0" xfId="1" applyFont="1" applyFill="1" applyAlignment="1">
      <alignment horizontal="center" vertical="center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14" fontId="5" fillId="10" borderId="0" xfId="0" applyNumberFormat="1" applyFont="1" applyFill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/>
    </xf>
    <xf numFmtId="0" fontId="5" fillId="6" borderId="20" xfId="1" applyFont="1" applyFill="1" applyBorder="1" applyAlignment="1">
      <alignment horizontal="center" vertical="center"/>
    </xf>
    <xf numFmtId="0" fontId="5" fillId="10" borderId="12" xfId="1" applyFont="1" applyFill="1" applyBorder="1" applyAlignment="1">
      <alignment horizontal="center" vertical="center" wrapText="1"/>
    </xf>
    <xf numFmtId="0" fontId="7" fillId="10" borderId="12" xfId="1" applyFont="1" applyFill="1" applyBorder="1" applyAlignment="1">
      <alignment horizontal="center" vertical="center" wrapText="1"/>
    </xf>
    <xf numFmtId="0" fontId="5" fillId="10" borderId="12" xfId="1" applyFont="1" applyFill="1" applyBorder="1" applyAlignment="1">
      <alignment horizontal="left" vertical="center" wrapText="1" indent="1"/>
    </xf>
    <xf numFmtId="0" fontId="5" fillId="10" borderId="13" xfId="1" applyFont="1" applyFill="1" applyBorder="1" applyAlignment="1">
      <alignment horizontal="left" vertical="center" wrapText="1" indent="1"/>
    </xf>
    <xf numFmtId="0" fontId="5" fillId="10" borderId="0" xfId="0" applyFont="1" applyFill="1"/>
    <xf numFmtId="0" fontId="6" fillId="0" borderId="0" xfId="0" applyFont="1"/>
    <xf numFmtId="0" fontId="6" fillId="10" borderId="0" xfId="0" applyFont="1" applyFill="1"/>
    <xf numFmtId="0" fontId="9" fillId="2" borderId="0" xfId="1" applyFont="1" applyFill="1" applyAlignment="1">
      <alignment horizontal="center" vertical="center" textRotation="90"/>
    </xf>
    <xf numFmtId="0" fontId="7" fillId="8" borderId="0" xfId="1" applyFont="1" applyFill="1" applyAlignment="1">
      <alignment horizontal="center" vertical="center" textRotation="90"/>
    </xf>
    <xf numFmtId="0" fontId="9" fillId="2" borderId="0" xfId="1" applyFont="1" applyFill="1" applyAlignment="1">
      <alignment horizontal="center" vertical="center"/>
    </xf>
    <xf numFmtId="0" fontId="8" fillId="8" borderId="0" xfId="1" applyFont="1" applyFill="1" applyAlignment="1">
      <alignment vertical="center"/>
    </xf>
    <xf numFmtId="0" fontId="11" fillId="8" borderId="0" xfId="0" applyFont="1" applyFill="1" applyProtection="1"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/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1" fillId="8" borderId="0" xfId="0" applyFont="1" applyFill="1"/>
    <xf numFmtId="0" fontId="11" fillId="8" borderId="3" xfId="1" applyFont="1" applyFill="1" applyBorder="1" applyAlignment="1">
      <alignment vertical="center"/>
    </xf>
  </cellXfs>
  <cellStyles count="2">
    <cellStyle name="Normal" xfId="0" builtinId="0"/>
    <cellStyle name="Normal 2" xfId="1" xr:uid="{F0C4DFCA-9029-4939-8D7E-3DF70ACBE156}"/>
  </cellStyles>
  <dxfs count="17">
    <dxf>
      <fill>
        <patternFill>
          <bgColor rgb="FFBCE65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z val="11"/>
        <color rgb="FF000000"/>
        <name val="VIC"/>
      </font>
      <alignment horizontal="general" vertical="center" textRotation="0" wrapText="1" indent="0" justifyLastLine="0" shrinkToFit="0" readingOrder="0"/>
      <protection locked="1" hidden="0"/>
    </dxf>
    <dxf>
      <font>
        <sz val="11"/>
        <color rgb="FF000000"/>
        <name val="VIC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E6E6E6"/>
        </right>
        <top style="medium">
          <color rgb="FFE6E6E6"/>
        </top>
        <bottom style="medium">
          <color rgb="FFE6E6E6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VIC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sz val="11"/>
        <color rgb="FF000000"/>
        <name val="VIC"/>
      </font>
      <numFmt numFmtId="0" formatCode="General"/>
      <alignment horizontal="center" vertical="center"/>
      <protection locked="1" hidden="0"/>
    </dxf>
    <dxf>
      <font>
        <sz val="11"/>
        <color rgb="FF000000"/>
        <name val="VIC"/>
      </font>
      <numFmt numFmtId="0" formatCode="General"/>
      <alignment horizontal="center" vertical="center"/>
      <protection locked="1" hidden="0"/>
    </dxf>
    <dxf>
      <font>
        <sz val="11"/>
        <color rgb="FF000000"/>
        <name val="VIC"/>
      </font>
      <numFmt numFmtId="0" formatCode="General"/>
      <alignment horizontal="center" vertical="center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IC"/>
        <scheme val="none"/>
      </font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</dxf>
    <dxf>
      <font>
        <sz val="11"/>
        <color rgb="FF000000"/>
        <name val="VIC"/>
      </font>
      <fill>
        <patternFill patternType="solid">
          <fgColor indexed="64"/>
          <bgColor rgb="FFFFF2CC"/>
        </patternFill>
      </fill>
      <alignment horizontal="center" vertical="center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IC"/>
        <scheme val="minor"/>
      </font>
      <numFmt numFmtId="19" formatCode="d/mm/yyyy"/>
      <fill>
        <patternFill patternType="solid">
          <fgColor indexed="64"/>
          <bgColor rgb="FFFFF2CC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000000"/>
        <name val="VIC"/>
        <scheme val="minor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VIC"/>
        <scheme val="minor"/>
      </font>
      <protection locked="0" hidden="0"/>
    </dxf>
    <dxf>
      <font>
        <sz val="11"/>
        <color rgb="FF000000"/>
        <name val="VIC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VIC"/>
        <scheme val="minor"/>
      </font>
      <fill>
        <patternFill patternType="solid">
          <fgColor indexed="64"/>
          <bgColor rgb="FF13A2A6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E6E6E6"/>
        </left>
        <right style="medium">
          <color rgb="FFE6E6E6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1"/>
        <c:ser>
          <c:idx val="1"/>
          <c:order val="0"/>
          <c:tx>
            <c:v>Complete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C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3CE6-41BC-BC57-279754409CE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3CE6-41BC-BC57-279754409CE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3CE6-41BC-BC57-279754409C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3CE6-41BC-BC57-279754409CE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3CE6-41BC-BC57-279754409CE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3CE6-41BC-BC57-279754409C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3CE6-41BC-BC57-279754409C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3CE6-41BC-BC57-279754409CE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3CE6-41BC-BC57-279754409CE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3CE6-41BC-BC57-279754409CE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3CE6-41BC-BC57-279754409CE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3CE6-41BC-BC57-279754409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Template!$C$9:$C$20</c:f>
              <c:numCache>
                <c:formatCode>m/d/yyyy</c:formatCode>
                <c:ptCount val="12"/>
              </c:numCache>
            </c:numRef>
          </c:xVal>
          <c:yVal>
            <c:numRef>
              <c:f>Template!$F$9:$F$20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Template!$B$9:$B$20</c15:f>
                <c15:dlblRangeCache>
                  <c:ptCount val="12"/>
                  <c:pt idx="0">
                    <c:v>State what triggers commencement for this project (e.g. funding agreement execution).</c:v>
                  </c:pt>
                  <c:pt idx="1">
                    <c:v>Deposit or related costs for project initiation</c:v>
                  </c:pt>
                  <c:pt idx="2">
                    <c:v>Describe preparatory actions (e.g. planning permit, building permit) required for your specific site or operations.</c:v>
                  </c:pt>
                  <c:pt idx="3">
                    <c:v>Describe procurement action taken (what is ordered, when, with whom).</c:v>
                  </c:pt>
                  <c:pt idx="4">
                    <c:v>Describe design and planning milestone relevant to your project.</c:v>
                  </c:pt>
                  <c:pt idx="5">
                    <c:v>Describe commencement of on-site or installation works.</c:v>
                  </c:pt>
                  <c:pt idx="6">
                    <c:v>Describe delivery milestone for each vehicle type if relevant.</c:v>
                  </c:pt>
                  <c:pt idx="7">
                    <c:v>Describe date and time of registration</c:v>
                  </c:pt>
                  <c:pt idx="8">
                    <c:v>Describe completion of physical works.</c:v>
                  </c:pt>
                  <c:pt idx="9">
                    <c:v>Describe commissioning and testing activities.</c:v>
                  </c:pt>
                  <c:pt idx="10">
                    <c:v>Describe when assets are operational and in use.</c:v>
                  </c:pt>
                  <c:pt idx="11">
                    <c:v>Describe acquittal and outcomes reporting milestone.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3CE6-41BC-BC57-279754409CED}"/>
            </c:ext>
          </c:extLst>
        </c:ser>
        <c:ser>
          <c:idx val="2"/>
          <c:order val="1"/>
          <c:tx>
            <c:v>In Progress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3CE6-41BC-BC57-279754409CE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3CE6-41BC-BC57-279754409CE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3CE6-41BC-BC57-279754409C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3CE6-41BC-BC57-279754409CE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3CE6-41BC-BC57-279754409CE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3CE6-41BC-BC57-279754409C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3CE6-41BC-BC57-279754409C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3CE6-41BC-BC57-279754409CE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3CE6-41BC-BC57-279754409CE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3CE6-41BC-BC57-279754409CE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3CE6-41BC-BC57-279754409CE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3CE6-41BC-BC57-279754409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Template!$C$9:$C$20</c:f>
              <c:numCache>
                <c:formatCode>m/d/yyyy</c:formatCode>
                <c:ptCount val="12"/>
              </c:numCache>
            </c:numRef>
          </c:xVal>
          <c:yVal>
            <c:numRef>
              <c:f>Template!$G$9:$G$20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Template!$A$9:$A$20</c15:f>
                <c15:dlblRangeCache>
                  <c:ptCount val="12"/>
                  <c:pt idx="0">
                    <c:v>Project commencement</c:v>
                  </c:pt>
                  <c:pt idx="1">
                    <c:v>Co-contribution spend</c:v>
                  </c:pt>
                  <c:pt idx="2">
                    <c:v>Site / operational readiness (if applicable)</c:v>
                  </c:pt>
                  <c:pt idx="3">
                    <c:v>Vehicle order confirmed (if applicable)</c:v>
                  </c:pt>
                  <c:pt idx="4">
                    <c:v>Infrastructure design / planning completed (if applicable)</c:v>
                  </c:pt>
                  <c:pt idx="5">
                    <c:v>Infrastructure installation commenced (if applicable)</c:v>
                  </c:pt>
                  <c:pt idx="6">
                    <c:v>Vehicle delivery (if applicable)</c:v>
                  </c:pt>
                  <c:pt idx="7">
                    <c:v>Vehicle Registration (if applicable)</c:v>
                  </c:pt>
                  <c:pt idx="8">
                    <c:v>Infrastructure installation completed (if applicable)</c:v>
                  </c:pt>
                  <c:pt idx="9">
                    <c:v>Commissioning and testing</c:v>
                  </c:pt>
                  <c:pt idx="10">
                    <c:v>Assets operational</c:v>
                  </c:pt>
                  <c:pt idx="11">
                    <c:v>Final reporting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3CE6-41BC-BC57-279754409CED}"/>
            </c:ext>
          </c:extLst>
        </c:ser>
        <c:ser>
          <c:idx val="3"/>
          <c:order val="2"/>
          <c:tx>
            <c:v>Not Started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222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CE6-41BC-BC57-279754409CE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CE6-41BC-BC57-279754409CE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CE6-41BC-BC57-279754409CE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CE6-41BC-BC57-279754409CE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CE6-41BC-BC57-279754409CE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CE6-41BC-BC57-279754409CE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CE6-41BC-BC57-279754409CE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3CE6-41BC-BC57-279754409CE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3CE6-41BC-BC57-279754409CE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3CE6-41BC-BC57-279754409CE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3CE6-41BC-BC57-279754409CE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AU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3CE6-41BC-BC57-279754409C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Template!$C$9:$C$20</c:f>
              <c:numCache>
                <c:formatCode>m/d/yyyy</c:formatCode>
                <c:ptCount val="12"/>
              </c:numCache>
            </c:numRef>
          </c:xVal>
          <c:yVal>
            <c:numRef>
              <c:f>Template!$H$9:$H$20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Template!$A$9:$A$20</c15:f>
                <c15:dlblRangeCache>
                  <c:ptCount val="12"/>
                  <c:pt idx="0">
                    <c:v>Project commencement</c:v>
                  </c:pt>
                  <c:pt idx="1">
                    <c:v>Co-contribution spend</c:v>
                  </c:pt>
                  <c:pt idx="2">
                    <c:v>Site / operational readiness (if applicable)</c:v>
                  </c:pt>
                  <c:pt idx="3">
                    <c:v>Vehicle order confirmed (if applicable)</c:v>
                  </c:pt>
                  <c:pt idx="4">
                    <c:v>Infrastructure design / planning completed (if applicable)</c:v>
                  </c:pt>
                  <c:pt idx="5">
                    <c:v>Infrastructure installation commenced (if applicable)</c:v>
                  </c:pt>
                  <c:pt idx="6">
                    <c:v>Vehicle delivery (if applicable)</c:v>
                  </c:pt>
                  <c:pt idx="7">
                    <c:v>Vehicle Registration (if applicable)</c:v>
                  </c:pt>
                  <c:pt idx="8">
                    <c:v>Infrastructure installation completed (if applicable)</c:v>
                  </c:pt>
                  <c:pt idx="9">
                    <c:v>Commissioning and testing</c:v>
                  </c:pt>
                  <c:pt idx="10">
                    <c:v>Assets operational</c:v>
                  </c:pt>
                  <c:pt idx="11">
                    <c:v>Final reporting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3CE6-41BC-BC57-27975440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1765960"/>
        <c:axId val="1721766320"/>
      </c:scatterChart>
      <c:valAx>
        <c:axId val="1721765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766320"/>
        <c:crosses val="autoZero"/>
        <c:crossBetween val="midCat"/>
      </c:valAx>
      <c:valAx>
        <c:axId val="172176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1765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15</xdr:col>
      <xdr:colOff>552450</xdr:colOff>
      <xdr:row>32</xdr:row>
      <xdr:rowOff>0</xdr:rowOff>
    </xdr:to>
    <xdr:graphicFrame macro="">
      <xdr:nvGraphicFramePr>
        <xdr:cNvPr id="4" name="Chart 3" descr="Automatic timeline chart from template sheet dates">
          <a:extLst>
            <a:ext uri="{FF2B5EF4-FFF2-40B4-BE49-F238E27FC236}">
              <a16:creationId xmlns:a16="http://schemas.microsoft.com/office/drawing/2014/main" id="{49C7E787-5275-3322-E372-8697E91E5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E38577-017E-489A-8676-FBFE1AAFEF1F}" name="Table1" displayName="Table1" ref="A8:K20" totalsRowShown="0" headerRowDxfId="16" dataDxfId="15">
  <autoFilter ref="A8:K20" xr:uid="{84E38577-017E-489A-8676-FBFE1AAFEF1F}"/>
  <tableColumns count="11">
    <tableColumn id="1" xr3:uid="{59A17665-79E3-453C-BBF6-9F17AB2F8D20}" name="Milestone" dataDxfId="14"/>
    <tableColumn id="2" xr3:uid="{7901422F-E57C-43E2-964E-A28F4073800C}" name="Delivery activity (high‑level)" dataDxfId="13"/>
    <tableColumn id="3" xr3:uid="{1AD5F902-909E-483A-BE90-36CBC9749CC1}" name="Target date" dataDxfId="12"/>
    <tableColumn id="15" xr3:uid="{AB243099-D234-44A5-AF9B-9EF38C8E3C85}" name="Status" dataDxfId="11"/>
    <tableColumn id="10" xr3:uid="{6E4103B0-BA6D-4DEB-8811-51C8972A86B2}" name="Completed Date" dataDxfId="10"/>
    <tableColumn id="18" xr3:uid="{317401C1-2A9A-4624-9519-A2062F1097DF}" name="Y_Complete" dataDxfId="9">
      <calculatedColumnFormula>IF(D9="Complete",K9,NA())</calculatedColumnFormula>
    </tableColumn>
    <tableColumn id="17" xr3:uid="{5169FB3D-EA9C-4288-BFAD-236A6E8D06C6}" name="Y_InProgress" dataDxfId="8">
      <calculatedColumnFormula>IF(D9="In Progress",K9,NA())</calculatedColumnFormula>
    </tableColumn>
    <tableColumn id="16" xr3:uid="{7A37C447-C8FA-4867-8CFA-893351FEB9D4}" name="Y_NotStarted" dataDxfId="7">
      <calculatedColumnFormula>IF(D9="Not Started",K9,NA())</calculatedColumnFormula>
    </tableColumn>
    <tableColumn id="5" xr3:uid="{0ECA580F-0362-4978-8FFD-2FF0C5995B84}" name="Evidence / basis for date" dataDxfId="6"/>
    <tableColumn id="6" xr3:uid="{8FE12DEE-974F-4DD5-AC81-958860A8E979}" name="Evidence Examples" dataDxfId="5"/>
    <tableColumn id="4" xr3:uid="{DFAA9B85-B473-4855-9B77-1F918043CA66}" name="Helper" dataDxfId="4">
      <calculatedColumnFormula>ROWS($A$9:A9)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2719-710E-41FB-B044-5DBD69C97F05}">
  <dimension ref="A1:L24"/>
  <sheetViews>
    <sheetView tabSelected="1" workbookViewId="0">
      <selection activeCell="A7" sqref="A7"/>
    </sheetView>
  </sheetViews>
  <sheetFormatPr defaultColWidth="46" defaultRowHeight="14.5" x14ac:dyDescent="0.35"/>
  <cols>
    <col min="1" max="1" width="46" style="1"/>
    <col min="2" max="2" width="69.36328125" style="1" customWidth="1"/>
    <col min="3" max="3" width="28.1796875" style="2" customWidth="1"/>
    <col min="4" max="4" width="14" customWidth="1"/>
    <col min="5" max="5" width="16.90625" bestFit="1" customWidth="1"/>
    <col min="6" max="6" width="18.26953125" hidden="1" customWidth="1"/>
    <col min="7" max="7" width="19.453125" hidden="1" customWidth="1"/>
    <col min="8" max="8" width="19.90625" hidden="1" customWidth="1"/>
    <col min="9" max="9" width="65.81640625" style="3" customWidth="1"/>
    <col min="10" max="10" width="49.54296875" style="1" bestFit="1" customWidth="1"/>
    <col min="11" max="11" width="12.54296875" style="1" hidden="1" customWidth="1"/>
    <col min="12" max="12" width="11.7265625" style="3" customWidth="1"/>
    <col min="13" max="16384" width="46" style="1"/>
  </cols>
  <sheetData>
    <row r="1" spans="1:12" ht="22" x14ac:dyDescent="0.6">
      <c r="A1" s="68" t="s">
        <v>94</v>
      </c>
      <c r="B1" s="17"/>
      <c r="C1" s="18"/>
      <c r="D1" s="19"/>
      <c r="E1" s="19"/>
      <c r="F1" s="19"/>
      <c r="G1" s="19"/>
      <c r="H1" s="19"/>
      <c r="I1" s="17"/>
      <c r="J1" s="17"/>
      <c r="K1" s="19"/>
      <c r="L1" s="1"/>
    </row>
    <row r="2" spans="1:12" ht="10.5" customHeight="1" x14ac:dyDescent="0.45">
      <c r="A2" s="11"/>
      <c r="B2" s="9"/>
      <c r="C2" s="12"/>
      <c r="D2" s="13"/>
      <c r="E2" s="13"/>
      <c r="F2" s="13"/>
      <c r="G2" s="13"/>
      <c r="H2" s="13"/>
      <c r="I2" s="9"/>
      <c r="J2" s="9"/>
      <c r="K2" s="13"/>
      <c r="L2" s="1"/>
    </row>
    <row r="3" spans="1:12" ht="15.5" x14ac:dyDescent="0.45">
      <c r="A3" s="14" t="s">
        <v>90</v>
      </c>
      <c r="B3" s="23"/>
      <c r="C3" s="12"/>
      <c r="D3" s="13"/>
      <c r="E3" s="13"/>
      <c r="F3" s="13"/>
      <c r="G3" s="13"/>
      <c r="H3" s="13"/>
      <c r="I3" s="9"/>
      <c r="J3" s="9"/>
      <c r="K3" s="13"/>
      <c r="L3" s="1"/>
    </row>
    <row r="4" spans="1:12" ht="15.5" x14ac:dyDescent="0.45">
      <c r="A4" s="14" t="s">
        <v>88</v>
      </c>
      <c r="B4" s="23"/>
      <c r="C4" s="12"/>
      <c r="D4" s="13"/>
      <c r="E4" s="13"/>
      <c r="F4" s="13"/>
      <c r="G4" s="13"/>
      <c r="H4" s="13"/>
      <c r="I4" s="9"/>
      <c r="J4" s="9"/>
      <c r="K4" s="13"/>
      <c r="L4" s="1"/>
    </row>
    <row r="5" spans="1:12" ht="15.5" x14ac:dyDescent="0.45">
      <c r="A5" s="14" t="s">
        <v>86</v>
      </c>
      <c r="B5" s="23"/>
      <c r="C5" s="12"/>
      <c r="D5" s="13"/>
      <c r="E5" s="13"/>
      <c r="F5" s="13"/>
      <c r="G5" s="13"/>
      <c r="H5" s="13"/>
      <c r="I5" s="9"/>
      <c r="J5" s="9"/>
      <c r="K5" s="13"/>
      <c r="L5" s="1"/>
    </row>
    <row r="6" spans="1:12" ht="15.5" x14ac:dyDescent="0.45">
      <c r="A6" s="14" t="s">
        <v>85</v>
      </c>
      <c r="B6" s="23"/>
      <c r="C6" s="12"/>
      <c r="D6" s="13"/>
      <c r="E6" s="13"/>
      <c r="F6" s="13"/>
      <c r="G6" s="13"/>
      <c r="H6" s="13"/>
      <c r="I6" s="9"/>
      <c r="J6" s="9"/>
      <c r="K6" s="13"/>
      <c r="L6" s="1"/>
    </row>
    <row r="7" spans="1:12" ht="16" thickBot="1" x14ac:dyDescent="0.5">
      <c r="A7" s="11"/>
      <c r="B7" s="9"/>
      <c r="C7" s="12"/>
      <c r="D7" s="13"/>
      <c r="E7" s="13"/>
      <c r="F7" s="13"/>
      <c r="G7" s="13"/>
      <c r="H7" s="13"/>
      <c r="I7" s="9"/>
      <c r="J7" s="9"/>
      <c r="K7" s="13"/>
      <c r="L7" s="1"/>
    </row>
    <row r="8" spans="1:12" ht="31.5" thickBot="1" x14ac:dyDescent="0.4">
      <c r="A8" s="69" t="s">
        <v>0</v>
      </c>
      <c r="B8" s="69" t="s">
        <v>1</v>
      </c>
      <c r="C8" s="69" t="s">
        <v>2</v>
      </c>
      <c r="D8" s="70" t="s">
        <v>55</v>
      </c>
      <c r="E8" s="70" t="s">
        <v>118</v>
      </c>
      <c r="F8" s="20" t="s">
        <v>56</v>
      </c>
      <c r="G8" s="20" t="s">
        <v>57</v>
      </c>
      <c r="H8" s="20" t="s">
        <v>58</v>
      </c>
      <c r="I8" s="69" t="s">
        <v>3</v>
      </c>
      <c r="J8" s="71" t="s">
        <v>24</v>
      </c>
      <c r="K8" s="20" t="s">
        <v>54</v>
      </c>
      <c r="L8" s="1"/>
    </row>
    <row r="9" spans="1:12" ht="31.5" thickBot="1" x14ac:dyDescent="0.5">
      <c r="A9" s="9" t="s">
        <v>4</v>
      </c>
      <c r="B9" s="52" t="s">
        <v>25</v>
      </c>
      <c r="C9" s="54"/>
      <c r="D9" s="55"/>
      <c r="E9" s="55"/>
      <c r="F9" s="21" t="e">
        <f t="shared" ref="F9:F20" si="0">IF(D9="Complete",K9,NA())</f>
        <v>#N/A</v>
      </c>
      <c r="G9" s="21" t="e">
        <f t="shared" ref="G9:G20" si="1">IF(D9="In Progress",K9,NA())</f>
        <v>#N/A</v>
      </c>
      <c r="H9" s="21" t="e">
        <f t="shared" ref="H9:H20" si="2">IF(D9="Not Started",K9,NA())</f>
        <v>#N/A</v>
      </c>
      <c r="I9" s="52" t="s">
        <v>26</v>
      </c>
      <c r="J9" s="15" t="s">
        <v>5</v>
      </c>
      <c r="K9" s="14">
        <f>ROWS($A$9:A9)</f>
        <v>1</v>
      </c>
      <c r="L9" s="1"/>
    </row>
    <row r="10" spans="1:12" ht="16" thickBot="1" x14ac:dyDescent="0.5">
      <c r="A10" s="9" t="s">
        <v>51</v>
      </c>
      <c r="B10" s="52" t="s">
        <v>52</v>
      </c>
      <c r="C10" s="54"/>
      <c r="D10" s="55"/>
      <c r="E10" s="55"/>
      <c r="F10" s="21" t="e">
        <f t="shared" si="0"/>
        <v>#N/A</v>
      </c>
      <c r="G10" s="21" t="e">
        <f t="shared" si="1"/>
        <v>#N/A</v>
      </c>
      <c r="H10" s="21" t="e">
        <f t="shared" si="2"/>
        <v>#N/A</v>
      </c>
      <c r="I10" s="53" t="s">
        <v>97</v>
      </c>
      <c r="J10" s="10" t="s">
        <v>53</v>
      </c>
      <c r="K10" s="14">
        <f>ROWS($A$9:A10)</f>
        <v>2</v>
      </c>
      <c r="L10" s="1"/>
    </row>
    <row r="11" spans="1:12" ht="31.5" thickBot="1" x14ac:dyDescent="0.5">
      <c r="A11" s="9" t="s">
        <v>27</v>
      </c>
      <c r="B11" s="52" t="s">
        <v>50</v>
      </c>
      <c r="C11" s="54"/>
      <c r="D11" s="55"/>
      <c r="E11" s="55"/>
      <c r="F11" s="21" t="e">
        <f t="shared" si="0"/>
        <v>#N/A</v>
      </c>
      <c r="G11" s="21" t="e">
        <f t="shared" si="1"/>
        <v>#N/A</v>
      </c>
      <c r="H11" s="21" t="e">
        <f t="shared" si="2"/>
        <v>#N/A</v>
      </c>
      <c r="I11" s="52" t="s">
        <v>28</v>
      </c>
      <c r="J11" s="15" t="s">
        <v>6</v>
      </c>
      <c r="K11" s="14">
        <f>ROWS($A$9:A11)</f>
        <v>3</v>
      </c>
      <c r="L11" s="1"/>
    </row>
    <row r="12" spans="1:12" ht="31.5" thickBot="1" x14ac:dyDescent="0.5">
      <c r="A12" s="9" t="s">
        <v>7</v>
      </c>
      <c r="B12" s="52" t="s">
        <v>29</v>
      </c>
      <c r="C12" s="54"/>
      <c r="D12" s="55"/>
      <c r="E12" s="55"/>
      <c r="F12" s="21" t="e">
        <f t="shared" si="0"/>
        <v>#N/A</v>
      </c>
      <c r="G12" s="21" t="e">
        <f t="shared" si="1"/>
        <v>#N/A</v>
      </c>
      <c r="H12" s="21" t="e">
        <f t="shared" si="2"/>
        <v>#N/A</v>
      </c>
      <c r="I12" s="52" t="s">
        <v>30</v>
      </c>
      <c r="J12" s="15" t="s">
        <v>8</v>
      </c>
      <c r="K12" s="14">
        <f>ROWS($A$9:A12)</f>
        <v>4</v>
      </c>
      <c r="L12" s="1"/>
    </row>
    <row r="13" spans="1:12" ht="31.5" thickBot="1" x14ac:dyDescent="0.5">
      <c r="A13" s="9" t="s">
        <v>9</v>
      </c>
      <c r="B13" s="52" t="s">
        <v>31</v>
      </c>
      <c r="C13" s="54"/>
      <c r="D13" s="55"/>
      <c r="E13" s="55"/>
      <c r="F13" s="21" t="e">
        <f t="shared" si="0"/>
        <v>#N/A</v>
      </c>
      <c r="G13" s="21" t="e">
        <f t="shared" si="1"/>
        <v>#N/A</v>
      </c>
      <c r="H13" s="21" t="e">
        <f t="shared" si="2"/>
        <v>#N/A</v>
      </c>
      <c r="I13" s="52" t="s">
        <v>32</v>
      </c>
      <c r="J13" s="15" t="s">
        <v>10</v>
      </c>
      <c r="K13" s="14">
        <f>ROWS($A$9:A13)</f>
        <v>5</v>
      </c>
      <c r="L13" s="1"/>
    </row>
    <row r="14" spans="1:12" ht="31.5" thickBot="1" x14ac:dyDescent="0.5">
      <c r="A14" s="9" t="s">
        <v>11</v>
      </c>
      <c r="B14" s="52" t="s">
        <v>33</v>
      </c>
      <c r="C14" s="54"/>
      <c r="D14" s="55"/>
      <c r="E14" s="55"/>
      <c r="F14" s="21" t="e">
        <f t="shared" si="0"/>
        <v>#N/A</v>
      </c>
      <c r="G14" s="21" t="e">
        <f t="shared" si="1"/>
        <v>#N/A</v>
      </c>
      <c r="H14" s="21" t="e">
        <f t="shared" si="2"/>
        <v>#N/A</v>
      </c>
      <c r="I14" s="52" t="s">
        <v>34</v>
      </c>
      <c r="J14" s="15" t="s">
        <v>12</v>
      </c>
      <c r="K14" s="14">
        <f>ROWS($A$9:A14)</f>
        <v>6</v>
      </c>
      <c r="L14" s="1"/>
    </row>
    <row r="15" spans="1:12" ht="16" thickBot="1" x14ac:dyDescent="0.5">
      <c r="A15" s="9" t="s">
        <v>13</v>
      </c>
      <c r="B15" s="52" t="s">
        <v>35</v>
      </c>
      <c r="C15" s="54"/>
      <c r="D15" s="55"/>
      <c r="E15" s="55"/>
      <c r="F15" s="21" t="e">
        <f t="shared" si="0"/>
        <v>#N/A</v>
      </c>
      <c r="G15" s="21" t="e">
        <f t="shared" si="1"/>
        <v>#N/A</v>
      </c>
      <c r="H15" s="21" t="e">
        <f t="shared" si="2"/>
        <v>#N/A</v>
      </c>
      <c r="I15" s="52" t="s">
        <v>36</v>
      </c>
      <c r="J15" s="15" t="s">
        <v>14</v>
      </c>
      <c r="K15" s="14">
        <f>ROWS($A$9:A15)</f>
        <v>7</v>
      </c>
      <c r="L15" s="1"/>
    </row>
    <row r="16" spans="1:12" ht="16" thickBot="1" x14ac:dyDescent="0.5">
      <c r="A16" s="9" t="s">
        <v>49</v>
      </c>
      <c r="B16" s="52" t="s">
        <v>46</v>
      </c>
      <c r="C16" s="54"/>
      <c r="D16" s="55"/>
      <c r="E16" s="55"/>
      <c r="F16" s="21" t="e">
        <f t="shared" si="0"/>
        <v>#N/A</v>
      </c>
      <c r="G16" s="21" t="e">
        <f t="shared" si="1"/>
        <v>#N/A</v>
      </c>
      <c r="H16" s="21" t="e">
        <f t="shared" si="2"/>
        <v>#N/A</v>
      </c>
      <c r="I16" s="52" t="s">
        <v>47</v>
      </c>
      <c r="J16" s="15" t="s">
        <v>48</v>
      </c>
      <c r="K16" s="14">
        <f>ROWS($A$9:A16)</f>
        <v>8</v>
      </c>
      <c r="L16" s="1"/>
    </row>
    <row r="17" spans="1:12" ht="31.5" thickBot="1" x14ac:dyDescent="0.5">
      <c r="A17" s="9" t="s">
        <v>15</v>
      </c>
      <c r="B17" s="52" t="s">
        <v>37</v>
      </c>
      <c r="C17" s="54"/>
      <c r="D17" s="55"/>
      <c r="E17" s="55"/>
      <c r="F17" s="21" t="e">
        <f t="shared" si="0"/>
        <v>#N/A</v>
      </c>
      <c r="G17" s="21" t="e">
        <f t="shared" si="1"/>
        <v>#N/A</v>
      </c>
      <c r="H17" s="21" t="e">
        <f t="shared" si="2"/>
        <v>#N/A</v>
      </c>
      <c r="I17" s="52" t="s">
        <v>38</v>
      </c>
      <c r="J17" s="15" t="s">
        <v>16</v>
      </c>
      <c r="K17" s="14">
        <f>ROWS($A$9:A17)</f>
        <v>9</v>
      </c>
      <c r="L17" s="1"/>
    </row>
    <row r="18" spans="1:12" ht="31.5" thickBot="1" x14ac:dyDescent="0.5">
      <c r="A18" s="9" t="s">
        <v>17</v>
      </c>
      <c r="B18" s="52" t="s">
        <v>39</v>
      </c>
      <c r="C18" s="54"/>
      <c r="D18" s="55"/>
      <c r="E18" s="55"/>
      <c r="F18" s="21" t="e">
        <f t="shared" si="0"/>
        <v>#N/A</v>
      </c>
      <c r="G18" s="21" t="e">
        <f t="shared" si="1"/>
        <v>#N/A</v>
      </c>
      <c r="H18" s="21" t="e">
        <f t="shared" si="2"/>
        <v>#N/A</v>
      </c>
      <c r="I18" s="52" t="s">
        <v>40</v>
      </c>
      <c r="J18" s="15" t="s">
        <v>18</v>
      </c>
      <c r="K18" s="14">
        <f>ROWS($A$9:A18)</f>
        <v>10</v>
      </c>
      <c r="L18" s="1"/>
    </row>
    <row r="19" spans="1:12" ht="31.5" thickBot="1" x14ac:dyDescent="0.5">
      <c r="A19" s="9" t="s">
        <v>19</v>
      </c>
      <c r="B19" s="52" t="s">
        <v>41</v>
      </c>
      <c r="C19" s="54"/>
      <c r="D19" s="55"/>
      <c r="E19" s="55"/>
      <c r="F19" s="21" t="e">
        <f t="shared" si="0"/>
        <v>#N/A</v>
      </c>
      <c r="G19" s="21" t="e">
        <f t="shared" si="1"/>
        <v>#N/A</v>
      </c>
      <c r="H19" s="21" t="e">
        <f t="shared" si="2"/>
        <v>#N/A</v>
      </c>
      <c r="I19" s="52" t="s">
        <v>42</v>
      </c>
      <c r="J19" s="15" t="s">
        <v>20</v>
      </c>
      <c r="K19" s="14">
        <f>ROWS($A$9:A19)</f>
        <v>11</v>
      </c>
      <c r="L19" s="1"/>
    </row>
    <row r="20" spans="1:12" ht="16" thickBot="1" x14ac:dyDescent="0.5">
      <c r="A20" s="9" t="s">
        <v>22</v>
      </c>
      <c r="B20" s="52" t="s">
        <v>43</v>
      </c>
      <c r="C20" s="54"/>
      <c r="D20" s="55"/>
      <c r="E20" s="55"/>
      <c r="F20" s="21" t="e">
        <f t="shared" si="0"/>
        <v>#N/A</v>
      </c>
      <c r="G20" s="21" t="e">
        <f t="shared" si="1"/>
        <v>#N/A</v>
      </c>
      <c r="H20" s="21" t="e">
        <f t="shared" si="2"/>
        <v>#N/A</v>
      </c>
      <c r="I20" s="52" t="s">
        <v>44</v>
      </c>
      <c r="J20" s="15" t="s">
        <v>21</v>
      </c>
      <c r="K20" s="14">
        <f>ROWS($A$9:A20)</f>
        <v>12</v>
      </c>
      <c r="L20" s="1"/>
    </row>
    <row r="21" spans="1:12" ht="15.5" x14ac:dyDescent="0.45">
      <c r="A21" s="9"/>
      <c r="B21" s="9"/>
      <c r="C21" s="12"/>
      <c r="D21" s="14"/>
      <c r="E21" s="14"/>
      <c r="F21" s="14"/>
      <c r="G21" s="14"/>
      <c r="H21" s="14"/>
      <c r="I21" s="13"/>
      <c r="J21" s="9"/>
      <c r="K21" s="9"/>
    </row>
    <row r="22" spans="1:12" ht="15.5" x14ac:dyDescent="0.45">
      <c r="A22" s="16" t="s">
        <v>45</v>
      </c>
      <c r="B22" s="9"/>
      <c r="C22" s="12"/>
      <c r="D22" s="14"/>
      <c r="E22" s="14"/>
      <c r="F22" s="14"/>
      <c r="G22" s="14"/>
      <c r="H22" s="14"/>
      <c r="I22" s="13"/>
      <c r="J22" s="9"/>
      <c r="K22" s="9"/>
    </row>
    <row r="23" spans="1:12" ht="15.5" x14ac:dyDescent="0.45">
      <c r="A23" s="16" t="s">
        <v>93</v>
      </c>
      <c r="B23" s="9"/>
      <c r="C23" s="12"/>
      <c r="D23" s="14"/>
      <c r="E23" s="14"/>
      <c r="F23" s="14"/>
      <c r="G23" s="14"/>
      <c r="H23" s="14"/>
      <c r="I23" s="13"/>
      <c r="J23" s="9"/>
      <c r="K23" s="9"/>
    </row>
    <row r="24" spans="1:12" ht="15.5" x14ac:dyDescent="0.45">
      <c r="A24" s="16" t="s">
        <v>23</v>
      </c>
      <c r="B24" s="9"/>
      <c r="C24" s="12"/>
      <c r="D24" s="14"/>
      <c r="E24" s="14"/>
      <c r="F24" s="14"/>
      <c r="G24" s="14"/>
      <c r="H24" s="14"/>
      <c r="I24" s="13"/>
      <c r="J24" s="9"/>
      <c r="K24" s="9"/>
    </row>
  </sheetData>
  <phoneticPr fontId="2" type="noConversion"/>
  <dataValidations count="2">
    <dataValidation type="list" allowBlank="1" showInputMessage="1" showErrorMessage="1" sqref="D8:D20" xr:uid="{C2718872-C993-4B30-8CF4-0574682E41BD}">
      <formula1>"Complete, In Progress, Not Started"</formula1>
    </dataValidation>
    <dataValidation type="list" sqref="B6" xr:uid="{D7159B2A-F92E-4797-8C0E-8296C6DF49C5}">
      <formula1>"EV Only,Charging Only,EV + Charging"</formula1>
    </dataValidation>
  </dataValidation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AE64-0974-446C-80D9-440118942ED6}">
  <dimension ref="A1:F61"/>
  <sheetViews>
    <sheetView workbookViewId="0">
      <pane ySplit="8" topLeftCell="A9" activePane="bottomLeft" state="frozen"/>
      <selection pane="bottomLeft"/>
    </sheetView>
  </sheetViews>
  <sheetFormatPr defaultRowHeight="14.5" x14ac:dyDescent="0.35"/>
  <cols>
    <col min="1" max="1" width="22.453125" customWidth="1"/>
    <col min="2" max="2" width="30" customWidth="1"/>
    <col min="3" max="3" width="24" bestFit="1" customWidth="1"/>
    <col min="4" max="4" width="22.36328125" bestFit="1" customWidth="1"/>
    <col min="5" max="5" width="15" customWidth="1"/>
    <col min="6" max="6" width="18.1796875" customWidth="1"/>
  </cols>
  <sheetData>
    <row r="1" spans="1:6" ht="22" x14ac:dyDescent="0.6">
      <c r="A1" s="77" t="s">
        <v>95</v>
      </c>
      <c r="B1" s="24"/>
      <c r="C1" s="24"/>
      <c r="D1" s="24"/>
      <c r="E1" s="24"/>
    </row>
    <row r="2" spans="1:6" ht="15.5" x14ac:dyDescent="0.45">
      <c r="A2" s="14" t="s">
        <v>91</v>
      </c>
      <c r="B2" s="14"/>
      <c r="C2" s="14"/>
      <c r="D2" s="14"/>
      <c r="E2" s="14"/>
    </row>
    <row r="3" spans="1:6" ht="15.5" x14ac:dyDescent="0.45">
      <c r="A3" s="14"/>
      <c r="B3" s="14"/>
      <c r="C3" s="14"/>
      <c r="D3" s="14"/>
      <c r="E3" s="14"/>
    </row>
    <row r="4" spans="1:6" ht="15.5" x14ac:dyDescent="0.45">
      <c r="A4" s="14" t="s">
        <v>90</v>
      </c>
      <c r="B4" s="23"/>
      <c r="C4" s="14"/>
      <c r="D4" s="14" t="s">
        <v>89</v>
      </c>
      <c r="E4" s="23"/>
    </row>
    <row r="5" spans="1:6" ht="15.5" x14ac:dyDescent="0.45">
      <c r="A5" s="14" t="s">
        <v>88</v>
      </c>
      <c r="B5" s="23"/>
      <c r="C5" s="14"/>
      <c r="D5" s="14" t="s">
        <v>87</v>
      </c>
      <c r="E5" s="23"/>
    </row>
    <row r="6" spans="1:6" ht="15.5" x14ac:dyDescent="0.45">
      <c r="A6" s="14" t="s">
        <v>86</v>
      </c>
      <c r="B6" s="23"/>
      <c r="C6" s="14"/>
      <c r="D6" s="14"/>
      <c r="E6" s="14"/>
    </row>
    <row r="7" spans="1:6" ht="15.5" x14ac:dyDescent="0.45">
      <c r="A7" s="14" t="s">
        <v>85</v>
      </c>
      <c r="B7" s="23"/>
      <c r="C7" s="14"/>
      <c r="D7" s="14"/>
      <c r="E7" s="14"/>
    </row>
    <row r="8" spans="1:6" ht="15.5" x14ac:dyDescent="0.45">
      <c r="A8" s="14"/>
      <c r="B8" s="14"/>
      <c r="C8" s="14"/>
      <c r="D8" s="14"/>
      <c r="E8" s="14"/>
    </row>
    <row r="9" spans="1:6" ht="15.5" x14ac:dyDescent="0.45">
      <c r="A9" s="72" t="s">
        <v>84</v>
      </c>
      <c r="B9" s="25"/>
      <c r="C9" s="25"/>
      <c r="D9" s="25"/>
      <c r="E9" s="25"/>
      <c r="F9" s="25"/>
    </row>
    <row r="10" spans="1:6" ht="15.5" x14ac:dyDescent="0.45">
      <c r="A10" s="26" t="s">
        <v>80</v>
      </c>
      <c r="B10" s="26" t="s">
        <v>59</v>
      </c>
      <c r="C10" s="26" t="s">
        <v>113</v>
      </c>
      <c r="D10" s="26" t="s">
        <v>111</v>
      </c>
      <c r="E10" s="26" t="s">
        <v>112</v>
      </c>
      <c r="F10" s="26" t="s">
        <v>115</v>
      </c>
    </row>
    <row r="11" spans="1:6" ht="15.5" x14ac:dyDescent="0.45">
      <c r="A11" s="61"/>
      <c r="B11" s="61"/>
      <c r="C11" s="23"/>
      <c r="D11" s="23"/>
      <c r="E11" s="14">
        <f>D11-C11</f>
        <v>0</v>
      </c>
      <c r="F11" s="63" t="s">
        <v>116</v>
      </c>
    </row>
    <row r="12" spans="1:6" ht="15.5" x14ac:dyDescent="0.45">
      <c r="A12" s="61"/>
      <c r="B12" s="61"/>
      <c r="C12" s="23"/>
      <c r="D12" s="23"/>
      <c r="E12" s="14">
        <f t="shared" ref="E12:E18" si="0">D12-C12</f>
        <v>0</v>
      </c>
      <c r="F12" s="61"/>
    </row>
    <row r="13" spans="1:6" ht="15.5" x14ac:dyDescent="0.45">
      <c r="A13" s="61"/>
      <c r="B13" s="61"/>
      <c r="C13" s="23"/>
      <c r="D13" s="23"/>
      <c r="E13" s="14">
        <f t="shared" si="0"/>
        <v>0</v>
      </c>
      <c r="F13" s="61"/>
    </row>
    <row r="14" spans="1:6" ht="15.5" x14ac:dyDescent="0.45">
      <c r="A14" s="61"/>
      <c r="B14" s="61"/>
      <c r="C14" s="23"/>
      <c r="D14" s="23"/>
      <c r="E14" s="14">
        <f t="shared" si="0"/>
        <v>0</v>
      </c>
      <c r="F14" s="61"/>
    </row>
    <row r="15" spans="1:6" ht="15.5" x14ac:dyDescent="0.45">
      <c r="A15" s="61"/>
      <c r="B15" s="61"/>
      <c r="C15" s="23"/>
      <c r="D15" s="23"/>
      <c r="E15" s="14">
        <f t="shared" si="0"/>
        <v>0</v>
      </c>
      <c r="F15" s="61"/>
    </row>
    <row r="16" spans="1:6" ht="15.5" x14ac:dyDescent="0.45">
      <c r="A16" s="61"/>
      <c r="B16" s="61"/>
      <c r="C16" s="23"/>
      <c r="D16" s="23"/>
      <c r="E16" s="14">
        <f t="shared" si="0"/>
        <v>0</v>
      </c>
      <c r="F16" s="61"/>
    </row>
    <row r="17" spans="1:6" ht="15.5" x14ac:dyDescent="0.45">
      <c r="A17" s="61"/>
      <c r="B17" s="61"/>
      <c r="C17" s="23"/>
      <c r="D17" s="23"/>
      <c r="E17" s="14">
        <f t="shared" si="0"/>
        <v>0</v>
      </c>
      <c r="F17" s="61"/>
    </row>
    <row r="18" spans="1:6" ht="15.5" x14ac:dyDescent="0.45">
      <c r="A18" s="61"/>
      <c r="B18" s="61"/>
      <c r="C18" s="23"/>
      <c r="D18" s="23"/>
      <c r="E18" s="14">
        <f t="shared" si="0"/>
        <v>0</v>
      </c>
      <c r="F18" s="61"/>
    </row>
    <row r="19" spans="1:6" ht="15.5" x14ac:dyDescent="0.45">
      <c r="A19" s="14"/>
      <c r="B19" s="26" t="s">
        <v>79</v>
      </c>
      <c r="C19" s="26">
        <f>SUM(C11:C18)</f>
        <v>0</v>
      </c>
      <c r="D19" s="26">
        <f>SUM(D11:D18)</f>
        <v>0</v>
      </c>
      <c r="E19" s="26">
        <f>SUM(E11:E18)</f>
        <v>0</v>
      </c>
      <c r="F19" s="26"/>
    </row>
    <row r="20" spans="1:6" ht="15.5" x14ac:dyDescent="0.45">
      <c r="A20" s="14"/>
      <c r="B20" s="14"/>
      <c r="C20" s="14"/>
      <c r="D20" s="14"/>
      <c r="E20" s="14"/>
      <c r="F20" s="14"/>
    </row>
    <row r="21" spans="1:6" ht="15.5" x14ac:dyDescent="0.45">
      <c r="A21" s="72" t="s">
        <v>83</v>
      </c>
      <c r="B21" s="25"/>
      <c r="C21" s="25"/>
      <c r="D21" s="25"/>
      <c r="E21" s="25"/>
      <c r="F21" s="25"/>
    </row>
    <row r="22" spans="1:6" ht="15.5" x14ac:dyDescent="0.45">
      <c r="A22" s="26" t="s">
        <v>80</v>
      </c>
      <c r="B22" s="26" t="s">
        <v>59</v>
      </c>
      <c r="C22" s="26" t="s">
        <v>113</v>
      </c>
      <c r="D22" s="26" t="s">
        <v>111</v>
      </c>
      <c r="E22" s="26" t="s">
        <v>112</v>
      </c>
      <c r="F22" s="26" t="s">
        <v>115</v>
      </c>
    </row>
    <row r="23" spans="1:6" ht="15.5" x14ac:dyDescent="0.45">
      <c r="A23" s="61"/>
      <c r="B23" s="61"/>
      <c r="C23" s="23"/>
      <c r="D23" s="23"/>
      <c r="E23" s="14">
        <f>D23-C23</f>
        <v>0</v>
      </c>
      <c r="F23" s="63" t="s">
        <v>116</v>
      </c>
    </row>
    <row r="24" spans="1:6" ht="15.5" x14ac:dyDescent="0.45">
      <c r="A24" s="61"/>
      <c r="B24" s="61"/>
      <c r="C24" s="23"/>
      <c r="D24" s="23"/>
      <c r="E24" s="14">
        <f t="shared" ref="E24:E30" si="1">D24-C24</f>
        <v>0</v>
      </c>
      <c r="F24" s="61"/>
    </row>
    <row r="25" spans="1:6" ht="15.5" x14ac:dyDescent="0.45">
      <c r="A25" s="61"/>
      <c r="B25" s="61"/>
      <c r="C25" s="23"/>
      <c r="D25" s="23"/>
      <c r="E25" s="14">
        <f t="shared" si="1"/>
        <v>0</v>
      </c>
      <c r="F25" s="61"/>
    </row>
    <row r="26" spans="1:6" ht="15.5" x14ac:dyDescent="0.45">
      <c r="A26" s="61"/>
      <c r="B26" s="61"/>
      <c r="C26" s="23"/>
      <c r="D26" s="23"/>
      <c r="E26" s="14">
        <f t="shared" si="1"/>
        <v>0</v>
      </c>
      <c r="F26" s="61"/>
    </row>
    <row r="27" spans="1:6" ht="15.5" x14ac:dyDescent="0.45">
      <c r="A27" s="61"/>
      <c r="B27" s="61"/>
      <c r="C27" s="23"/>
      <c r="D27" s="23"/>
      <c r="E27" s="14">
        <f t="shared" si="1"/>
        <v>0</v>
      </c>
      <c r="F27" s="61"/>
    </row>
    <row r="28" spans="1:6" ht="15.5" x14ac:dyDescent="0.45">
      <c r="A28" s="61"/>
      <c r="B28" s="61"/>
      <c r="C28" s="23"/>
      <c r="D28" s="23"/>
      <c r="E28" s="14">
        <f t="shared" si="1"/>
        <v>0</v>
      </c>
      <c r="F28" s="61"/>
    </row>
    <row r="29" spans="1:6" ht="15.5" x14ac:dyDescent="0.45">
      <c r="A29" s="61"/>
      <c r="B29" s="61"/>
      <c r="C29" s="23"/>
      <c r="D29" s="23"/>
      <c r="E29" s="14">
        <f t="shared" si="1"/>
        <v>0</v>
      </c>
      <c r="F29" s="61"/>
    </row>
    <row r="30" spans="1:6" ht="15.5" x14ac:dyDescent="0.45">
      <c r="A30" s="61"/>
      <c r="B30" s="61"/>
      <c r="C30" s="23"/>
      <c r="D30" s="23"/>
      <c r="E30" s="14">
        <f t="shared" si="1"/>
        <v>0</v>
      </c>
      <c r="F30" s="61"/>
    </row>
    <row r="31" spans="1:6" ht="15.5" x14ac:dyDescent="0.45">
      <c r="A31" s="14"/>
      <c r="B31" s="26" t="s">
        <v>79</v>
      </c>
      <c r="C31" s="26">
        <f>SUM(C23:C30)</f>
        <v>0</v>
      </c>
      <c r="D31" s="26">
        <f>SUM(D23:D30)</f>
        <v>0</v>
      </c>
      <c r="E31" s="26">
        <f>SUM(E23:E30)</f>
        <v>0</v>
      </c>
      <c r="F31" s="26"/>
    </row>
    <row r="32" spans="1:6" ht="15.5" x14ac:dyDescent="0.45">
      <c r="A32" s="14"/>
      <c r="B32" s="14"/>
      <c r="C32" s="14"/>
      <c r="D32" s="14"/>
      <c r="E32" s="14"/>
      <c r="F32" s="14"/>
    </row>
    <row r="33" spans="1:6" ht="15.5" x14ac:dyDescent="0.45">
      <c r="A33" s="72" t="s">
        <v>82</v>
      </c>
      <c r="B33" s="25"/>
      <c r="C33" s="25"/>
      <c r="D33" s="25"/>
      <c r="E33" s="25"/>
      <c r="F33" s="25"/>
    </row>
    <row r="34" spans="1:6" ht="15.5" x14ac:dyDescent="0.45">
      <c r="A34" s="26" t="s">
        <v>80</v>
      </c>
      <c r="B34" s="26" t="s">
        <v>59</v>
      </c>
      <c r="C34" s="26" t="s">
        <v>113</v>
      </c>
      <c r="D34" s="26" t="s">
        <v>111</v>
      </c>
      <c r="E34" s="26" t="s">
        <v>112</v>
      </c>
      <c r="F34" s="26" t="s">
        <v>115</v>
      </c>
    </row>
    <row r="35" spans="1:6" ht="15.5" x14ac:dyDescent="0.45">
      <c r="A35" s="61"/>
      <c r="B35" s="61"/>
      <c r="C35" s="23"/>
      <c r="D35" s="61"/>
      <c r="E35" s="14"/>
      <c r="F35" s="63" t="s">
        <v>116</v>
      </c>
    </row>
    <row r="36" spans="1:6" ht="15.5" x14ac:dyDescent="0.45">
      <c r="A36" s="61"/>
      <c r="B36" s="61"/>
      <c r="C36" s="23"/>
      <c r="D36" s="61"/>
      <c r="E36" s="14"/>
      <c r="F36" s="61"/>
    </row>
    <row r="37" spans="1:6" ht="15.5" x14ac:dyDescent="0.45">
      <c r="A37" s="61"/>
      <c r="B37" s="61"/>
      <c r="C37" s="23"/>
      <c r="D37" s="61"/>
      <c r="E37" s="14"/>
      <c r="F37" s="61"/>
    </row>
    <row r="38" spans="1:6" ht="15.5" x14ac:dyDescent="0.45">
      <c r="A38" s="61"/>
      <c r="B38" s="61"/>
      <c r="C38" s="23"/>
      <c r="D38" s="61"/>
      <c r="E38" s="14"/>
      <c r="F38" s="61"/>
    </row>
    <row r="39" spans="1:6" ht="15.5" x14ac:dyDescent="0.45">
      <c r="A39" s="61"/>
      <c r="B39" s="61"/>
      <c r="C39" s="23"/>
      <c r="D39" s="61"/>
      <c r="E39" s="14"/>
      <c r="F39" s="61"/>
    </row>
    <row r="40" spans="1:6" ht="15.5" x14ac:dyDescent="0.45">
      <c r="A40" s="61"/>
      <c r="B40" s="61"/>
      <c r="C40" s="23"/>
      <c r="D40" s="61"/>
      <c r="E40" s="14"/>
      <c r="F40" s="61"/>
    </row>
    <row r="41" spans="1:6" ht="15.5" x14ac:dyDescent="0.45">
      <c r="A41" s="14"/>
      <c r="B41" s="26" t="s">
        <v>79</v>
      </c>
      <c r="C41" s="26">
        <f>SUM(C35:C40)</f>
        <v>0</v>
      </c>
      <c r="D41" s="26">
        <f>SUM(D35:D40)</f>
        <v>0</v>
      </c>
      <c r="E41" s="26">
        <f t="shared" ref="E41" si="2">SUM(E35:E40)</f>
        <v>0</v>
      </c>
      <c r="F41" s="26"/>
    </row>
    <row r="42" spans="1:6" ht="15.5" x14ac:dyDescent="0.45">
      <c r="A42" s="14"/>
      <c r="B42" s="14"/>
      <c r="C42" s="14"/>
      <c r="D42" s="14"/>
      <c r="E42" s="14"/>
      <c r="F42" s="14"/>
    </row>
    <row r="43" spans="1:6" ht="15.5" x14ac:dyDescent="0.45">
      <c r="A43" s="72" t="s">
        <v>81</v>
      </c>
      <c r="B43" s="25"/>
      <c r="C43" s="25"/>
      <c r="D43" s="25"/>
      <c r="E43" s="25"/>
      <c r="F43" s="25"/>
    </row>
    <row r="44" spans="1:6" ht="15.5" x14ac:dyDescent="0.45">
      <c r="A44" s="26" t="s">
        <v>80</v>
      </c>
      <c r="B44" s="26" t="s">
        <v>59</v>
      </c>
      <c r="C44" s="26" t="s">
        <v>113</v>
      </c>
      <c r="D44" s="26" t="s">
        <v>111</v>
      </c>
      <c r="E44" s="26" t="s">
        <v>112</v>
      </c>
      <c r="F44" s="26" t="s">
        <v>115</v>
      </c>
    </row>
    <row r="45" spans="1:6" ht="15.5" x14ac:dyDescent="0.45">
      <c r="A45" s="61"/>
      <c r="B45" s="61"/>
      <c r="C45" s="23"/>
      <c r="D45" s="61"/>
      <c r="E45" s="14"/>
      <c r="F45" s="63" t="s">
        <v>116</v>
      </c>
    </row>
    <row r="46" spans="1:6" ht="15.5" x14ac:dyDescent="0.45">
      <c r="A46" s="61"/>
      <c r="B46" s="61"/>
      <c r="C46" s="23"/>
      <c r="D46" s="61"/>
      <c r="E46" s="14"/>
      <c r="F46" s="61"/>
    </row>
    <row r="47" spans="1:6" ht="15.5" x14ac:dyDescent="0.45">
      <c r="A47" s="61"/>
      <c r="B47" s="61"/>
      <c r="C47" s="23"/>
      <c r="D47" s="61"/>
      <c r="E47" s="14"/>
      <c r="F47" s="61"/>
    </row>
    <row r="48" spans="1:6" ht="15.5" x14ac:dyDescent="0.45">
      <c r="A48" s="61"/>
      <c r="B48" s="61"/>
      <c r="C48" s="23"/>
      <c r="D48" s="61"/>
      <c r="E48" s="14"/>
      <c r="F48" s="61"/>
    </row>
    <row r="49" spans="1:6" ht="15.5" x14ac:dyDescent="0.45">
      <c r="A49" s="61"/>
      <c r="B49" s="61"/>
      <c r="C49" s="23"/>
      <c r="D49" s="61"/>
      <c r="E49" s="14"/>
      <c r="F49" s="61"/>
    </row>
    <row r="50" spans="1:6" ht="15.5" x14ac:dyDescent="0.45">
      <c r="A50" s="61"/>
      <c r="B50" s="61"/>
      <c r="C50" s="23"/>
      <c r="D50" s="61"/>
      <c r="E50" s="14"/>
      <c r="F50" s="61"/>
    </row>
    <row r="51" spans="1:6" ht="15.5" x14ac:dyDescent="0.45">
      <c r="A51" s="14"/>
      <c r="B51" s="26" t="s">
        <v>79</v>
      </c>
      <c r="C51" s="26">
        <f>SUM(C45:C50)</f>
        <v>0</v>
      </c>
      <c r="D51" s="26">
        <f t="shared" ref="D51:E51" si="3">SUM(D45:D50)</f>
        <v>0</v>
      </c>
      <c r="E51" s="26">
        <f t="shared" si="3"/>
        <v>0</v>
      </c>
      <c r="F51" s="26"/>
    </row>
    <row r="52" spans="1:6" ht="15.5" x14ac:dyDescent="0.45">
      <c r="A52" s="14"/>
      <c r="B52" s="14"/>
      <c r="C52" s="14"/>
      <c r="D52" s="14"/>
      <c r="E52" s="14"/>
      <c r="F52" s="14"/>
    </row>
    <row r="53" spans="1:6" ht="15.5" x14ac:dyDescent="0.45">
      <c r="A53" s="14"/>
      <c r="B53" s="26" t="s">
        <v>114</v>
      </c>
      <c r="C53" s="26">
        <f>SUM(C19,C31,C41,C51)</f>
        <v>0</v>
      </c>
      <c r="D53" s="26">
        <f>SUM(D19,D31,D41,D51)</f>
        <v>0</v>
      </c>
      <c r="E53" s="26">
        <f>SUM(E19,E31,E41,E51)</f>
        <v>0</v>
      </c>
      <c r="F53" s="26"/>
    </row>
    <row r="54" spans="1:6" ht="15.5" x14ac:dyDescent="0.45">
      <c r="A54" s="14"/>
      <c r="B54" s="14"/>
      <c r="C54" s="14"/>
      <c r="D54" s="14"/>
      <c r="E54" s="14"/>
      <c r="F54" s="14"/>
    </row>
    <row r="55" spans="1:6" ht="15.5" x14ac:dyDescent="0.45">
      <c r="A55" s="72" t="s">
        <v>78</v>
      </c>
      <c r="B55" s="25"/>
      <c r="C55" s="25"/>
      <c r="D55" s="25"/>
      <c r="E55" s="25"/>
      <c r="F55" s="25"/>
    </row>
    <row r="56" spans="1:6" ht="15.5" x14ac:dyDescent="0.45">
      <c r="A56" s="22" t="s">
        <v>77</v>
      </c>
      <c r="B56" s="23"/>
      <c r="C56" s="14"/>
      <c r="D56" s="14"/>
      <c r="E56" s="14"/>
    </row>
    <row r="57" spans="1:6" ht="15.5" x14ac:dyDescent="0.45">
      <c r="A57" s="22" t="s">
        <v>76</v>
      </c>
      <c r="B57" s="23"/>
      <c r="C57" s="14"/>
      <c r="D57" s="14"/>
      <c r="E57" s="14"/>
    </row>
    <row r="58" spans="1:6" ht="15.5" x14ac:dyDescent="0.45">
      <c r="A58" s="22" t="s">
        <v>75</v>
      </c>
      <c r="B58" s="14">
        <f>MIN(D53-B56-B57,300000)</f>
        <v>0</v>
      </c>
      <c r="C58" s="14" t="s">
        <v>92</v>
      </c>
      <c r="D58" s="14"/>
      <c r="E58" s="14"/>
    </row>
    <row r="59" spans="1:6" ht="15.5" x14ac:dyDescent="0.45">
      <c r="A59" s="22" t="s">
        <v>74</v>
      </c>
      <c r="B59" s="14" t="e">
        <f>B58/E53</f>
        <v>#DIV/0!</v>
      </c>
      <c r="C59" s="14"/>
      <c r="D59" s="14"/>
      <c r="E59" s="14"/>
    </row>
    <row r="61" spans="1:6" ht="15.5" x14ac:dyDescent="0.45">
      <c r="A61" s="62" t="s">
        <v>117</v>
      </c>
    </row>
  </sheetData>
  <dataValidations count="2">
    <dataValidation type="decimal" operator="lessThanOrEqual" sqref="B59" xr:uid="{00000000-0002-0000-0000-000001000000}">
      <formula1>0.5</formula1>
    </dataValidation>
    <dataValidation type="list" sqref="B7" xr:uid="{00000000-0002-0000-0000-000000000000}">
      <formula1>"EV Only,Charging Only,EV + Charging"</formula1>
    </dataValidation>
  </dataValidations>
  <pageMargins left="0.75" right="0.75" top="1" bottom="1" header="0.5" footer="0.5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1F07E-5F22-43FC-9F17-2814A6D63B71}">
  <sheetPr>
    <tabColor theme="3" tint="0.39997558519241921"/>
    <pageSetUpPr fitToPage="1"/>
  </sheetPr>
  <dimension ref="B1:J26"/>
  <sheetViews>
    <sheetView showGridLines="0" workbookViewId="0">
      <pane ySplit="2" topLeftCell="A3" activePane="bottomLeft" state="frozen"/>
      <selection pane="bottomLeft" activeCell="B1" sqref="B1:H1"/>
    </sheetView>
  </sheetViews>
  <sheetFormatPr defaultColWidth="12.54296875" defaultRowHeight="16" x14ac:dyDescent="0.4"/>
  <cols>
    <col min="1" max="1" width="3.81640625" style="4" customWidth="1"/>
    <col min="2" max="2" width="33.81640625" style="8" customWidth="1"/>
    <col min="3" max="3" width="39" style="7" customWidth="1"/>
    <col min="4" max="4" width="17" style="8" customWidth="1"/>
    <col min="5" max="5" width="14.26953125" style="6" customWidth="1"/>
    <col min="6" max="6" width="14.26953125" style="7" customWidth="1"/>
    <col min="7" max="7" width="71.453125" style="6" customWidth="1"/>
    <col min="8" max="8" width="50.81640625" style="6" customWidth="1"/>
    <col min="9" max="9" width="3.81640625" style="4" customWidth="1"/>
    <col min="10" max="10" width="13.54296875" style="4" customWidth="1"/>
    <col min="11" max="11" width="3.81640625" style="4" customWidth="1"/>
    <col min="12" max="16384" width="12.54296875" style="4"/>
  </cols>
  <sheetData>
    <row r="1" spans="2:10" s="5" customFormat="1" ht="42" customHeight="1" thickBot="1" x14ac:dyDescent="0.4">
      <c r="B1" s="78" t="s">
        <v>96</v>
      </c>
      <c r="C1" s="78"/>
      <c r="D1" s="78"/>
      <c r="E1" s="78"/>
      <c r="F1" s="78"/>
      <c r="G1" s="78"/>
      <c r="H1" s="78"/>
      <c r="I1" s="28"/>
      <c r="J1" s="28"/>
    </row>
    <row r="2" spans="2:10" ht="50.15" customHeight="1" thickBot="1" x14ac:dyDescent="0.5">
      <c r="B2" s="73" t="s">
        <v>61</v>
      </c>
      <c r="C2" s="74" t="s">
        <v>62</v>
      </c>
      <c r="D2" s="74" t="s">
        <v>60</v>
      </c>
      <c r="E2" s="74" t="s">
        <v>63</v>
      </c>
      <c r="F2" s="74" t="s">
        <v>64</v>
      </c>
      <c r="G2" s="74" t="s">
        <v>65</v>
      </c>
      <c r="H2" s="75" t="s">
        <v>66</v>
      </c>
      <c r="I2" s="29"/>
      <c r="J2" s="27"/>
    </row>
    <row r="3" spans="2:10" ht="60" customHeight="1" thickBot="1" x14ac:dyDescent="0.5">
      <c r="B3" s="45" t="s">
        <v>67</v>
      </c>
      <c r="C3" s="46" t="s">
        <v>68</v>
      </c>
      <c r="D3" s="46" t="s">
        <v>72</v>
      </c>
      <c r="E3" s="46" t="s">
        <v>72</v>
      </c>
      <c r="F3" s="46" t="s">
        <v>69</v>
      </c>
      <c r="G3" s="46" t="s">
        <v>70</v>
      </c>
      <c r="H3" s="47" t="s">
        <v>98</v>
      </c>
      <c r="I3" s="29"/>
      <c r="J3" s="76" t="s">
        <v>71</v>
      </c>
    </row>
    <row r="4" spans="2:10" ht="108.5" x14ac:dyDescent="0.45">
      <c r="B4" s="30" t="s">
        <v>100</v>
      </c>
      <c r="C4" s="31" t="s">
        <v>101</v>
      </c>
      <c r="D4" s="57"/>
      <c r="E4" s="57"/>
      <c r="F4" s="58" t="str">
        <f t="shared" ref="F4:F14" si="0">IF(D4*E4=0,"",D4*E4)</f>
        <v/>
      </c>
      <c r="G4" s="59"/>
      <c r="H4" s="60"/>
      <c r="I4" s="29"/>
      <c r="J4" s="35">
        <v>1</v>
      </c>
    </row>
    <row r="5" spans="2:10" ht="93" x14ac:dyDescent="0.45">
      <c r="B5" s="30" t="s">
        <v>99</v>
      </c>
      <c r="C5" s="31" t="s">
        <v>102</v>
      </c>
      <c r="D5" s="57"/>
      <c r="E5" s="57"/>
      <c r="F5" s="58" t="str">
        <f t="shared" si="0"/>
        <v/>
      </c>
      <c r="G5" s="59"/>
      <c r="H5" s="60"/>
      <c r="I5" s="29"/>
      <c r="J5" s="36">
        <v>2</v>
      </c>
    </row>
    <row r="6" spans="2:10" ht="108.5" x14ac:dyDescent="0.45">
      <c r="B6" s="30" t="s">
        <v>103</v>
      </c>
      <c r="C6" s="31" t="s">
        <v>104</v>
      </c>
      <c r="D6" s="57"/>
      <c r="E6" s="57"/>
      <c r="F6" s="58" t="str">
        <f t="shared" si="0"/>
        <v/>
      </c>
      <c r="G6" s="59"/>
      <c r="H6" s="60"/>
      <c r="I6" s="29"/>
      <c r="J6" s="37">
        <v>3</v>
      </c>
    </row>
    <row r="7" spans="2:10" ht="77.5" x14ac:dyDescent="0.45">
      <c r="B7" s="30" t="s">
        <v>105</v>
      </c>
      <c r="C7" s="31" t="s">
        <v>106</v>
      </c>
      <c r="D7" s="57"/>
      <c r="E7" s="57"/>
      <c r="F7" s="58" t="str">
        <f t="shared" si="0"/>
        <v/>
      </c>
      <c r="G7" s="59"/>
      <c r="H7" s="60"/>
      <c r="I7" s="29"/>
      <c r="J7" s="38">
        <v>4</v>
      </c>
    </row>
    <row r="8" spans="2:10" ht="93" x14ac:dyDescent="0.45">
      <c r="B8" s="30" t="s">
        <v>107</v>
      </c>
      <c r="C8" s="31" t="s">
        <v>108</v>
      </c>
      <c r="D8" s="57"/>
      <c r="E8" s="57"/>
      <c r="F8" s="58"/>
      <c r="G8" s="59"/>
      <c r="H8" s="60"/>
      <c r="I8" s="29"/>
      <c r="J8" s="56"/>
    </row>
    <row r="9" spans="2:10" ht="93.5" thickBot="1" x14ac:dyDescent="0.5">
      <c r="B9" s="30" t="s">
        <v>109</v>
      </c>
      <c r="C9" s="31" t="s">
        <v>110</v>
      </c>
      <c r="D9" s="57"/>
      <c r="E9" s="57"/>
      <c r="F9" s="58" t="str">
        <f t="shared" si="0"/>
        <v/>
      </c>
      <c r="G9" s="59"/>
      <c r="H9" s="60"/>
      <c r="I9" s="29"/>
      <c r="J9" s="39">
        <v>5</v>
      </c>
    </row>
    <row r="10" spans="2:10" ht="45" customHeight="1" x14ac:dyDescent="0.45">
      <c r="B10" s="30"/>
      <c r="C10" s="31"/>
      <c r="D10" s="32"/>
      <c r="E10" s="32"/>
      <c r="F10" s="33" t="str">
        <f t="shared" si="0"/>
        <v/>
      </c>
      <c r="G10" s="31"/>
      <c r="H10" s="34"/>
      <c r="I10" s="29"/>
      <c r="J10" s="29"/>
    </row>
    <row r="11" spans="2:10" ht="45" customHeight="1" x14ac:dyDescent="0.45">
      <c r="B11" s="30"/>
      <c r="C11" s="31"/>
      <c r="D11" s="32"/>
      <c r="E11" s="32"/>
      <c r="F11" s="33" t="str">
        <f t="shared" si="0"/>
        <v/>
      </c>
      <c r="G11" s="31"/>
      <c r="H11" s="34"/>
      <c r="I11" s="29"/>
      <c r="J11" s="29"/>
    </row>
    <row r="12" spans="2:10" ht="45" customHeight="1" x14ac:dyDescent="0.45">
      <c r="B12" s="30"/>
      <c r="C12" s="31"/>
      <c r="D12" s="32"/>
      <c r="E12" s="32"/>
      <c r="F12" s="33" t="str">
        <f t="shared" si="0"/>
        <v/>
      </c>
      <c r="G12" s="31"/>
      <c r="H12" s="34"/>
      <c r="I12" s="29"/>
      <c r="J12" s="29"/>
    </row>
    <row r="13" spans="2:10" ht="45" customHeight="1" x14ac:dyDescent="0.45">
      <c r="B13" s="30"/>
      <c r="C13" s="31"/>
      <c r="D13" s="32"/>
      <c r="E13" s="32"/>
      <c r="F13" s="33" t="str">
        <f t="shared" si="0"/>
        <v/>
      </c>
      <c r="G13" s="31"/>
      <c r="H13" s="34"/>
      <c r="I13" s="29"/>
      <c r="J13" s="29"/>
    </row>
    <row r="14" spans="2:10" ht="45" customHeight="1" x14ac:dyDescent="0.45">
      <c r="B14" s="30"/>
      <c r="C14" s="31"/>
      <c r="D14" s="32"/>
      <c r="E14" s="32"/>
      <c r="F14" s="33" t="str">
        <f t="shared" si="0"/>
        <v/>
      </c>
      <c r="G14" s="31"/>
      <c r="H14" s="34"/>
      <c r="I14" s="29"/>
      <c r="J14" s="29"/>
    </row>
    <row r="15" spans="2:10" ht="45" customHeight="1" x14ac:dyDescent="0.45">
      <c r="B15" s="30"/>
      <c r="C15" s="31"/>
      <c r="D15" s="32"/>
      <c r="E15" s="32"/>
      <c r="F15" s="33"/>
      <c r="G15" s="31"/>
      <c r="H15" s="34"/>
      <c r="I15" s="29"/>
      <c r="J15" s="29"/>
    </row>
    <row r="16" spans="2:10" ht="45" customHeight="1" x14ac:dyDescent="0.45">
      <c r="B16" s="30"/>
      <c r="C16" s="31"/>
      <c r="D16" s="32"/>
      <c r="E16" s="32"/>
      <c r="F16" s="33"/>
      <c r="G16" s="31"/>
      <c r="H16" s="34"/>
      <c r="I16" s="29"/>
      <c r="J16" s="29"/>
    </row>
    <row r="17" spans="2:10" ht="45" customHeight="1" x14ac:dyDescent="0.45">
      <c r="B17" s="30"/>
      <c r="C17" s="31"/>
      <c r="D17" s="32"/>
      <c r="E17" s="32"/>
      <c r="F17" s="33"/>
      <c r="G17" s="31"/>
      <c r="H17" s="34"/>
      <c r="I17" s="29"/>
      <c r="J17" s="29"/>
    </row>
    <row r="18" spans="2:10" ht="45" customHeight="1" x14ac:dyDescent="0.45">
      <c r="B18" s="30"/>
      <c r="C18" s="31"/>
      <c r="D18" s="32"/>
      <c r="E18" s="32"/>
      <c r="F18" s="33"/>
      <c r="G18" s="31"/>
      <c r="H18" s="34"/>
      <c r="I18" s="29"/>
      <c r="J18" s="29"/>
    </row>
    <row r="19" spans="2:10" ht="45" customHeight="1" x14ac:dyDescent="0.45">
      <c r="B19" s="30"/>
      <c r="C19" s="31"/>
      <c r="D19" s="32"/>
      <c r="E19" s="32"/>
      <c r="F19" s="33"/>
      <c r="G19" s="31"/>
      <c r="H19" s="34"/>
      <c r="I19" s="29"/>
      <c r="J19" s="29"/>
    </row>
    <row r="20" spans="2:10" ht="45" customHeight="1" x14ac:dyDescent="0.45">
      <c r="B20" s="30"/>
      <c r="C20" s="31"/>
      <c r="D20" s="32"/>
      <c r="E20" s="32"/>
      <c r="F20" s="33"/>
      <c r="G20" s="31"/>
      <c r="H20" s="34"/>
      <c r="I20" s="29"/>
      <c r="J20" s="29"/>
    </row>
    <row r="21" spans="2:10" ht="45" customHeight="1" x14ac:dyDescent="0.45">
      <c r="B21" s="30"/>
      <c r="C21" s="31"/>
      <c r="D21" s="32"/>
      <c r="E21" s="32"/>
      <c r="F21" s="33"/>
      <c r="G21" s="31"/>
      <c r="H21" s="34"/>
      <c r="I21" s="29"/>
      <c r="J21" s="29"/>
    </row>
    <row r="22" spans="2:10" ht="45" customHeight="1" x14ac:dyDescent="0.45">
      <c r="B22" s="30"/>
      <c r="C22" s="31"/>
      <c r="D22" s="32"/>
      <c r="E22" s="32"/>
      <c r="F22" s="33"/>
      <c r="G22" s="31"/>
      <c r="H22" s="34"/>
      <c r="I22" s="29"/>
      <c r="J22" s="29"/>
    </row>
    <row r="23" spans="2:10" ht="45" customHeight="1" x14ac:dyDescent="0.45">
      <c r="B23" s="30"/>
      <c r="C23" s="31"/>
      <c r="D23" s="32"/>
      <c r="E23" s="32"/>
      <c r="F23" s="33" t="str">
        <f>IF(D23*E23=0,"",D23*E23)</f>
        <v/>
      </c>
      <c r="G23" s="31"/>
      <c r="H23" s="34"/>
      <c r="I23" s="29"/>
      <c r="J23" s="29"/>
    </row>
    <row r="24" spans="2:10" ht="45" customHeight="1" x14ac:dyDescent="0.45">
      <c r="B24" s="30"/>
      <c r="C24" s="31"/>
      <c r="D24" s="32"/>
      <c r="E24" s="32"/>
      <c r="F24" s="33" t="str">
        <f>IF(D24*E24=0,"",D24*E24)</f>
        <v/>
      </c>
      <c r="G24" s="31"/>
      <c r="H24" s="34"/>
      <c r="I24" s="29"/>
      <c r="J24" s="29"/>
    </row>
    <row r="25" spans="2:10" ht="45" customHeight="1" x14ac:dyDescent="0.45">
      <c r="B25" s="30"/>
      <c r="C25" s="31"/>
      <c r="D25" s="32"/>
      <c r="E25" s="32"/>
      <c r="F25" s="33" t="str">
        <f>IF(D25*E25=0,"",D25*E25)</f>
        <v/>
      </c>
      <c r="G25" s="31"/>
      <c r="H25" s="34"/>
      <c r="I25" s="29"/>
      <c r="J25" s="29"/>
    </row>
    <row r="26" spans="2:10" ht="45" customHeight="1" thickBot="1" x14ac:dyDescent="0.5">
      <c r="B26" s="40"/>
      <c r="C26" s="41"/>
      <c r="D26" s="42"/>
      <c r="E26" s="42"/>
      <c r="F26" s="43" t="str">
        <f>IF(D26*E26=0,"",D26*E26)</f>
        <v/>
      </c>
      <c r="G26" s="41"/>
      <c r="H26" s="44"/>
      <c r="I26" s="29"/>
      <c r="J26" s="29"/>
    </row>
  </sheetData>
  <mergeCells count="1">
    <mergeCell ref="B1:H1"/>
  </mergeCells>
  <conditionalFormatting sqref="F4:F26">
    <cfRule type="cellIs" dxfId="3" priority="1" operator="equal">
      <formula>25</formula>
    </cfRule>
    <cfRule type="cellIs" dxfId="2" priority="2" operator="between">
      <formula>15</formula>
      <formula>20</formula>
    </cfRule>
    <cfRule type="cellIs" dxfId="1" priority="3" operator="between">
      <formula>6</formula>
      <formula>12</formula>
    </cfRule>
    <cfRule type="cellIs" dxfId="0" priority="4" operator="between">
      <formula>1</formula>
      <formula>5</formula>
    </cfRule>
  </conditionalFormatting>
  <dataValidations count="1">
    <dataValidation type="list" allowBlank="1" showInputMessage="1" showErrorMessage="1" sqref="D4:E26" xr:uid="{00000000-0002-0000-0000-000000000000}">
      <formula1>$J$4:$J$9</formula1>
    </dataValidation>
  </dataValidations>
  <pageMargins left="0.4" right="0.4" top="0.4" bottom="0.4" header="0" footer="0"/>
  <pageSetup scale="95" fitToHeight="0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1610-771F-46C2-9ECB-54AF8C384B7C}">
  <sheetPr>
    <tabColor theme="3" tint="0.59999389629810485"/>
    <pageSetUpPr fitToPage="1"/>
  </sheetPr>
  <dimension ref="A1:H13"/>
  <sheetViews>
    <sheetView showGridLines="0" workbookViewId="0">
      <selection activeCell="D4" sqref="D4"/>
    </sheetView>
  </sheetViews>
  <sheetFormatPr defaultColWidth="12.54296875" defaultRowHeight="16" x14ac:dyDescent="0.4"/>
  <cols>
    <col min="1" max="1" width="3.81640625" style="4" customWidth="1"/>
    <col min="2" max="2" width="6.7265625" style="4" customWidth="1"/>
    <col min="3" max="8" width="8.54296875" style="4" customWidth="1"/>
    <col min="9" max="16384" width="12.54296875" style="4"/>
  </cols>
  <sheetData>
    <row r="1" spans="1:8" s="5" customFormat="1" ht="42" customHeight="1" x14ac:dyDescent="0.35">
      <c r="A1" s="67" t="s">
        <v>73</v>
      </c>
      <c r="B1" s="67"/>
      <c r="C1" s="67"/>
      <c r="D1" s="67"/>
      <c r="E1" s="67"/>
      <c r="F1" s="67"/>
      <c r="G1" s="67"/>
      <c r="H1" s="67"/>
    </row>
    <row r="2" spans="1:8" ht="45" customHeight="1" x14ac:dyDescent="0.45">
      <c r="A2" s="29"/>
      <c r="B2" s="64" t="s">
        <v>63</v>
      </c>
      <c r="C2" s="48">
        <v>5</v>
      </c>
      <c r="D2" s="48">
        <v>5</v>
      </c>
      <c r="E2" s="48">
        <v>10</v>
      </c>
      <c r="F2" s="48">
        <v>15</v>
      </c>
      <c r="G2" s="48">
        <v>20</v>
      </c>
      <c r="H2" s="48">
        <v>25</v>
      </c>
    </row>
    <row r="3" spans="1:8" ht="45" customHeight="1" x14ac:dyDescent="0.45">
      <c r="A3" s="29"/>
      <c r="B3" s="65"/>
      <c r="C3" s="49">
        <v>4</v>
      </c>
      <c r="D3" s="49">
        <v>4</v>
      </c>
      <c r="E3" s="49">
        <v>8</v>
      </c>
      <c r="F3" s="49">
        <v>12</v>
      </c>
      <c r="G3" s="49">
        <v>16</v>
      </c>
      <c r="H3" s="49">
        <v>20</v>
      </c>
    </row>
    <row r="4" spans="1:8" ht="45" customHeight="1" x14ac:dyDescent="0.45">
      <c r="A4" s="29"/>
      <c r="B4" s="65"/>
      <c r="C4" s="49">
        <v>3</v>
      </c>
      <c r="D4" s="49">
        <v>3</v>
      </c>
      <c r="E4" s="49">
        <v>6</v>
      </c>
      <c r="F4" s="49">
        <v>9</v>
      </c>
      <c r="G4" s="49">
        <v>12</v>
      </c>
      <c r="H4" s="49">
        <v>15</v>
      </c>
    </row>
    <row r="5" spans="1:8" ht="45" customHeight="1" x14ac:dyDescent="0.45">
      <c r="A5" s="29"/>
      <c r="B5" s="65"/>
      <c r="C5" s="49">
        <v>2</v>
      </c>
      <c r="D5" s="49">
        <v>2</v>
      </c>
      <c r="E5" s="49">
        <v>4</v>
      </c>
      <c r="F5" s="49">
        <v>6</v>
      </c>
      <c r="G5" s="49">
        <v>8</v>
      </c>
      <c r="H5" s="49">
        <v>10</v>
      </c>
    </row>
    <row r="6" spans="1:8" ht="45" customHeight="1" x14ac:dyDescent="0.45">
      <c r="A6" s="29"/>
      <c r="B6" s="65"/>
      <c r="C6" s="49">
        <v>1</v>
      </c>
      <c r="D6" s="49">
        <v>1</v>
      </c>
      <c r="E6" s="49">
        <v>2</v>
      </c>
      <c r="F6" s="49">
        <v>3</v>
      </c>
      <c r="G6" s="49">
        <v>4</v>
      </c>
      <c r="H6" s="49">
        <v>5</v>
      </c>
    </row>
    <row r="7" spans="1:8" ht="45" customHeight="1" x14ac:dyDescent="0.45">
      <c r="A7" s="29"/>
      <c r="B7" s="50"/>
      <c r="C7" s="51"/>
      <c r="D7" s="49">
        <v>1</v>
      </c>
      <c r="E7" s="49">
        <v>2</v>
      </c>
      <c r="F7" s="49">
        <v>3</v>
      </c>
      <c r="G7" s="49">
        <v>4</v>
      </c>
      <c r="H7" s="49">
        <v>5</v>
      </c>
    </row>
    <row r="8" spans="1:8" ht="31" customHeight="1" x14ac:dyDescent="0.45">
      <c r="A8" s="29"/>
      <c r="B8" s="29"/>
      <c r="C8" s="29"/>
      <c r="D8" s="66" t="s">
        <v>60</v>
      </c>
      <c r="E8" s="66"/>
      <c r="F8" s="66"/>
      <c r="G8" s="66"/>
      <c r="H8" s="66"/>
    </row>
    <row r="9" spans="1:8" ht="45" customHeight="1" x14ac:dyDescent="0.4"/>
    <row r="10" spans="1:8" ht="45" customHeight="1" x14ac:dyDescent="0.4"/>
    <row r="11" spans="1:8" ht="45" customHeight="1" x14ac:dyDescent="0.4"/>
    <row r="13" spans="1:8" ht="50.15" customHeight="1" x14ac:dyDescent="0.4"/>
  </sheetData>
  <mergeCells count="3">
    <mergeCell ref="B2:B6"/>
    <mergeCell ref="D8:H8"/>
    <mergeCell ref="A1:H1"/>
  </mergeCells>
  <pageMargins left="0.4" right="0.4" top="0.4" bottom="0.4" header="0" footer="0"/>
  <pageSetup scale="89" fitToHeight="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39966-36DB-4ED0-AA4B-774EDD88A869}">
  <dimension ref="A1:Z100"/>
  <sheetViews>
    <sheetView workbookViewId="0">
      <selection activeCell="O37" sqref="O37"/>
    </sheetView>
  </sheetViews>
  <sheetFormatPr defaultRowHeight="14.5" x14ac:dyDescent="0.35"/>
  <cols>
    <col min="2" max="2" width="0.36328125" customWidth="1"/>
    <col min="3" max="3" width="50.90625" customWidth="1"/>
    <col min="4" max="21" width="10.54296875" customWidth="1"/>
    <col min="22" max="22" width="17.26953125" customWidth="1"/>
  </cols>
  <sheetData>
    <row r="1" spans="1:26" ht="15.5" x14ac:dyDescent="0.4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5.5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5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5" x14ac:dyDescent="0.45">
      <c r="A4" s="14"/>
      <c r="W4" s="14"/>
      <c r="X4" s="14"/>
      <c r="Y4" s="14"/>
      <c r="Z4" s="14"/>
    </row>
    <row r="5" spans="1:26" ht="22" customHeight="1" x14ac:dyDescent="0.45">
      <c r="A5" s="14"/>
      <c r="W5" s="14"/>
      <c r="X5" s="14"/>
      <c r="Y5" s="14"/>
      <c r="Z5" s="14"/>
    </row>
    <row r="6" spans="1:26" ht="22" customHeight="1" x14ac:dyDescent="0.45">
      <c r="A6" s="14"/>
      <c r="W6" s="14"/>
      <c r="X6" s="14"/>
      <c r="Y6" s="14"/>
      <c r="Z6" s="14"/>
    </row>
    <row r="7" spans="1:26" ht="22" customHeight="1" x14ac:dyDescent="0.45">
      <c r="A7" s="14"/>
      <c r="W7" s="14"/>
      <c r="X7" s="14"/>
      <c r="Y7" s="14"/>
      <c r="Z7" s="14"/>
    </row>
    <row r="8" spans="1:26" ht="22" customHeight="1" x14ac:dyDescent="0.45">
      <c r="A8" s="14"/>
      <c r="W8" s="14"/>
      <c r="X8" s="14"/>
      <c r="Y8" s="14"/>
      <c r="Z8" s="14"/>
    </row>
    <row r="9" spans="1:26" ht="22" customHeight="1" x14ac:dyDescent="0.45">
      <c r="A9" s="14"/>
      <c r="W9" s="14"/>
      <c r="X9" s="14"/>
      <c r="Y9" s="14"/>
      <c r="Z9" s="14"/>
    </row>
    <row r="10" spans="1:26" ht="22" customHeight="1" x14ac:dyDescent="0.45">
      <c r="A10" s="14"/>
      <c r="W10" s="14"/>
      <c r="X10" s="14"/>
      <c r="Y10" s="14"/>
      <c r="Z10" s="14"/>
    </row>
    <row r="11" spans="1:26" ht="22" customHeight="1" x14ac:dyDescent="0.45">
      <c r="A11" s="14"/>
      <c r="W11" s="14"/>
      <c r="X11" s="14"/>
      <c r="Y11" s="14"/>
      <c r="Z11" s="14"/>
    </row>
    <row r="12" spans="1:26" ht="22" customHeight="1" x14ac:dyDescent="0.45">
      <c r="A12" s="14"/>
      <c r="W12" s="14"/>
      <c r="X12" s="14"/>
      <c r="Y12" s="14"/>
      <c r="Z12" s="14"/>
    </row>
    <row r="13" spans="1:26" ht="22" customHeight="1" x14ac:dyDescent="0.45">
      <c r="A13" s="14"/>
      <c r="W13" s="14"/>
      <c r="X13" s="14"/>
      <c r="Y13" s="14"/>
      <c r="Z13" s="14"/>
    </row>
    <row r="14" spans="1:26" ht="22" customHeight="1" x14ac:dyDescent="0.45">
      <c r="A14" s="14"/>
      <c r="W14" s="14"/>
      <c r="X14" s="14"/>
      <c r="Y14" s="14"/>
      <c r="Z14" s="14"/>
    </row>
    <row r="15" spans="1:26" ht="22" customHeight="1" x14ac:dyDescent="0.45">
      <c r="A15" s="14"/>
      <c r="W15" s="14"/>
      <c r="X15" s="14"/>
      <c r="Y15" s="14"/>
      <c r="Z15" s="14"/>
    </row>
    <row r="16" spans="1:26" ht="22" customHeight="1" x14ac:dyDescent="0.45">
      <c r="A16" s="14"/>
      <c r="W16" s="14"/>
      <c r="X16" s="14"/>
      <c r="Y16" s="14"/>
      <c r="Z16" s="14"/>
    </row>
    <row r="17" spans="1:26" ht="22" customHeight="1" x14ac:dyDescent="0.45">
      <c r="A17" s="14"/>
      <c r="W17" s="14"/>
      <c r="X17" s="14"/>
      <c r="Y17" s="14"/>
      <c r="Z17" s="14"/>
    </row>
    <row r="18" spans="1:26" ht="22" customHeight="1" x14ac:dyDescent="0.45">
      <c r="A18" s="14"/>
      <c r="W18" s="14"/>
      <c r="X18" s="14"/>
      <c r="Y18" s="14"/>
      <c r="Z18" s="14"/>
    </row>
    <row r="19" spans="1:26" ht="22" customHeight="1" x14ac:dyDescent="0.45">
      <c r="A19" s="14"/>
      <c r="W19" s="14"/>
      <c r="X19" s="14"/>
      <c r="Y19" s="14"/>
      <c r="Z19" s="14"/>
    </row>
    <row r="20" spans="1:26" ht="22" customHeight="1" x14ac:dyDescent="0.45">
      <c r="A20" s="14"/>
      <c r="W20" s="14"/>
      <c r="X20" s="14"/>
      <c r="Y20" s="14"/>
      <c r="Z20" s="14"/>
    </row>
    <row r="21" spans="1:26" ht="15.5" x14ac:dyDescent="0.45">
      <c r="A21" s="14"/>
      <c r="W21" s="14"/>
      <c r="X21" s="14"/>
      <c r="Y21" s="14"/>
      <c r="Z21" s="14"/>
    </row>
    <row r="22" spans="1:26" ht="15.5" x14ac:dyDescent="0.45">
      <c r="A22" s="14"/>
      <c r="W22" s="14"/>
      <c r="X22" s="14"/>
      <c r="Y22" s="14"/>
      <c r="Z22" s="14"/>
    </row>
    <row r="23" spans="1:26" ht="15.5" x14ac:dyDescent="0.4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5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5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5" x14ac:dyDescent="0.4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5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5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5" x14ac:dyDescent="0.4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5" x14ac:dyDescent="0.4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5" x14ac:dyDescent="0.4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5" x14ac:dyDescent="0.4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5" x14ac:dyDescent="0.4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5" x14ac:dyDescent="0.4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5" x14ac:dyDescent="0.4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5" x14ac:dyDescent="0.4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5" x14ac:dyDescent="0.4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5" x14ac:dyDescent="0.4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5" x14ac:dyDescent="0.4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5" x14ac:dyDescent="0.4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5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5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5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5" x14ac:dyDescent="0.4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5" x14ac:dyDescent="0.4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5" x14ac:dyDescent="0.4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5" x14ac:dyDescent="0.4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5" x14ac:dyDescent="0.4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5" x14ac:dyDescent="0.4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5" x14ac:dyDescent="0.4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5" x14ac:dyDescent="0.4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5" x14ac:dyDescent="0.4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5" x14ac:dyDescent="0.4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5" x14ac:dyDescent="0.4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5" x14ac:dyDescent="0.4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5" x14ac:dyDescent="0.4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5" x14ac:dyDescent="0.4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5" x14ac:dyDescent="0.4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5" x14ac:dyDescent="0.4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5" x14ac:dyDescent="0.4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5" x14ac:dyDescent="0.4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5" x14ac:dyDescent="0.4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5" x14ac:dyDescent="0.4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5" x14ac:dyDescent="0.4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5" x14ac:dyDescent="0.4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5" x14ac:dyDescent="0.4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5" x14ac:dyDescent="0.4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5" x14ac:dyDescent="0.4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5" x14ac:dyDescent="0.4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5" x14ac:dyDescent="0.4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5" x14ac:dyDescent="0.4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5" x14ac:dyDescent="0.4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5" x14ac:dyDescent="0.4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5" x14ac:dyDescent="0.4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5" x14ac:dyDescent="0.4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5" x14ac:dyDescent="0.4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5" x14ac:dyDescent="0.4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5" x14ac:dyDescent="0.4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5" x14ac:dyDescent="0.4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5" x14ac:dyDescent="0.4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5" x14ac:dyDescent="0.4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5" x14ac:dyDescent="0.4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5" x14ac:dyDescent="0.4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5" x14ac:dyDescent="0.4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5" x14ac:dyDescent="0.4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5" x14ac:dyDescent="0.4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5" x14ac:dyDescent="0.4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5" x14ac:dyDescent="0.4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5" x14ac:dyDescent="0.4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5" x14ac:dyDescent="0.4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5" x14ac:dyDescent="0.4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5" x14ac:dyDescent="0.4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5" x14ac:dyDescent="0.4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5" x14ac:dyDescent="0.4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5" x14ac:dyDescent="0.4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5" x14ac:dyDescent="0.4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5" x14ac:dyDescent="0.4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5" x14ac:dyDescent="0.4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5" x14ac:dyDescent="0.4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5" x14ac:dyDescent="0.4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E354AE56BF2478BDBA7C44F1D2CD0" ma:contentTypeVersion="9" ma:contentTypeDescription="Create a new document." ma:contentTypeScope="" ma:versionID="b678d4ee30bca4034ffef64e468e26cb">
  <xsd:schema xmlns:xsd="http://www.w3.org/2001/XMLSchema" xmlns:xs="http://www.w3.org/2001/XMLSchema" xmlns:p="http://schemas.microsoft.com/office/2006/metadata/properties" xmlns:ns2="a40f18ec-8e09-41a0-9f1a-130f18255d23" xmlns:ns3="2442ae54-b7d6-4438-b345-33da09cdbbf0" xmlns:ns4="9c448935-90b3-4d6d-b243-bf45766d36de" xmlns:ns5="72415e7e-21d9-467c-8eca-3136873c013e" targetNamespace="http://schemas.microsoft.com/office/2006/metadata/properties" ma:root="true" ma:fieldsID="feb8c424bf43e57abe3ca9874e72e812" ns2:_="" ns3:_="" ns4:_="" ns5:_="">
    <xsd:import namespace="a40f18ec-8e09-41a0-9f1a-130f18255d23"/>
    <xsd:import namespace="2442ae54-b7d6-4438-b345-33da09cdbbf0"/>
    <xsd:import namespace="9c448935-90b3-4d6d-b243-bf45766d36de"/>
    <xsd:import namespace="72415e7e-21d9-467c-8eca-3136873c01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Location" minOccurs="0"/>
                <xsd:element ref="ns4:MediaServiceSearchProperties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f18ec-8e09-41a0-9f1a-130f18255d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2ae54-b7d6-4438-b345-33da09cdb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48935-90b3-4d6d-b243-bf45766d36d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e39827-7633-4725-95e2-462bd363dd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415e7e-21d9-467c-8eca-3136873c013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d8a8835-3835-4127-9fb7-ba9f95556195}" ma:internalName="TaxCatchAll" ma:showField="CatchAllData" ma:web="72415e7e-21d9-467c-8eca-3136873c01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448935-90b3-4d6d-b243-bf45766d36de">
      <Terms xmlns="http://schemas.microsoft.com/office/infopath/2007/PartnerControls"/>
    </lcf76f155ced4ddcb4097134ff3c332f>
    <TaxCatchAll xmlns="72415e7e-21d9-467c-8eca-3136873c013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346EE-786D-4D29-9164-8F8A34CF0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f18ec-8e09-41a0-9f1a-130f18255d23"/>
    <ds:schemaRef ds:uri="2442ae54-b7d6-4438-b345-33da09cdbbf0"/>
    <ds:schemaRef ds:uri="9c448935-90b3-4d6d-b243-bf45766d36de"/>
    <ds:schemaRef ds:uri="72415e7e-21d9-467c-8eca-3136873c0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9EB39-4604-4491-A11C-2E0B01F9C86E}">
  <ds:schemaRefs>
    <ds:schemaRef ds:uri="http://purl.org/dc/terms/"/>
    <ds:schemaRef ds:uri="72415e7e-21d9-467c-8eca-3136873c013e"/>
    <ds:schemaRef ds:uri="http://schemas.microsoft.com/office/2006/documentManagement/types"/>
    <ds:schemaRef ds:uri="http://schemas.microsoft.com/office/2006/metadata/properties"/>
    <ds:schemaRef ds:uri="http://purl.org/dc/elements/1.1/"/>
    <ds:schemaRef ds:uri="9c448935-90b3-4d6d-b243-bf45766d36de"/>
    <ds:schemaRef ds:uri="a40f18ec-8e09-41a0-9f1a-130f18255d23"/>
    <ds:schemaRef ds:uri="2442ae54-b7d6-4438-b345-33da09cdbbf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60E89BA-E465-49E9-99D3-2131F9EB93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06fd932-e23a-4c56-b72d-cd1ac85ce494}" enabled="1" method="Privileged" siteId="{5094c7a7-0748-466e-941e-72882c3097b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Template</vt:lpstr>
      <vt:lpstr>Budget</vt:lpstr>
      <vt:lpstr>Risk Matrix</vt:lpstr>
      <vt:lpstr>Source</vt:lpstr>
      <vt:lpstr>Timeline (automatic)</vt:lpstr>
      <vt:lpstr>'Risk Matrix'!Print_Area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 Murdoch (DTP)</dc:creator>
  <cp:lastModifiedBy>Jess C Murdoch (DTP)</cp:lastModifiedBy>
  <dcterms:created xsi:type="dcterms:W3CDTF">2026-04-08T05:05:46Z</dcterms:created>
  <dcterms:modified xsi:type="dcterms:W3CDTF">2026-05-27T01:28:26Z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0x010100FD6E354AE56BF2478BDBA7C44F1D2CD0</vt:lpwstr>
  </property>
  <property fmtid="{D5CDD505-2E9C-101B-9397-08002B2CF9AE}" pid="3" name="MediaServiceImageTags">
    <vt:lpwstr/>
  </property>
</Properties>
</file>